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1BBD8E10-A88D-E647-BE95-C0C3671B0258}" xr6:coauthVersionLast="47" xr6:coauthVersionMax="47" xr10:uidLastSave="{00000000-0000-0000-0000-000000000000}"/>
  <workbookProtection workbookAlgorithmName="SHA-512" workbookHashValue="GDpzmz6Z2naFD0cnMdixVR5uDoGji/vgsA+w6sIu/sgUVV5qtn8/zeTmEFeXMOV/ziTAJEHJoKJyOFsi8DBZ7Q==" workbookSaltValue="5mdeLD42Zjyjw0+HyjNKPQ==" workbookSpinCount="100000" lockStructure="1"/>
  <bookViews>
    <workbookView xWindow="-20" yWindow="500" windowWidth="28800" windowHeight="16380" activeTab="2" xr2:uid="{00000000-000D-0000-FFFF-FFFF00000000}"/>
  </bookViews>
  <sheets>
    <sheet name="OHJEET" sheetId="4" r:id="rId1"/>
    <sheet name="Kansilehti" sheetId="3" r:id="rId2"/>
    <sheet name="Ampujaluettelo" sheetId="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4" i="2" l="1"/>
  <c r="C214" i="2"/>
  <c r="B214" i="2"/>
  <c r="C2" i="2"/>
  <c r="F2" i="2"/>
  <c r="D41" i="3"/>
  <c r="C4" i="2"/>
  <c r="D43" i="3"/>
  <c r="C28" i="3"/>
  <c r="F3" i="2"/>
  <c r="C3" i="2"/>
  <c r="H6" i="2"/>
  <c r="E32" i="3"/>
  <c r="H5" i="2"/>
  <c r="C30" i="3"/>
  <c r="C29" i="3"/>
  <c r="E16" i="3"/>
  <c r="E34" i="3"/>
  <c r="H34" i="3"/>
</calcChain>
</file>

<file path=xl/sharedStrings.xml><?xml version="1.0" encoding="utf-8"?>
<sst xmlns="http://schemas.openxmlformats.org/spreadsheetml/2006/main" count="81" uniqueCount="71">
  <si>
    <t>Seura/seurue</t>
  </si>
  <si>
    <t>Yhdyshenkilö</t>
  </si>
  <si>
    <t>Puhelin n:o</t>
  </si>
  <si>
    <t>Vuokramaat</t>
  </si>
  <si>
    <t>ha</t>
  </si>
  <si>
    <t>Henkilöt (hakijat)</t>
  </si>
  <si>
    <t>kpl</t>
  </si>
  <si>
    <t>Ulkopaikkakuntalaiset</t>
  </si>
  <si>
    <t xml:space="preserve"> Sukunimi ja etunimi</t>
  </si>
  <si>
    <t>Kotikunta</t>
  </si>
  <si>
    <t xml:space="preserve"> Ampumakokeen suorituspvm. pv.kk.vv</t>
  </si>
  <si>
    <t>Ei</t>
  </si>
  <si>
    <t>Kyllä</t>
  </si>
  <si>
    <t>Allekirjoitus</t>
  </si>
  <si>
    <t>Lupaosakasluetteloa varten tarvitaan seuraavat tiedot:</t>
  </si>
  <si>
    <t>Asiakasnumero (Oma riistasta)</t>
  </si>
  <si>
    <t>Aluetunnus (alue Sodankylä)</t>
  </si>
  <si>
    <t>Lähiosoite</t>
  </si>
  <si>
    <t>Postinro ja toimipaikka</t>
  </si>
  <si>
    <t>Puhelin</t>
  </si>
  <si>
    <t>Sähköposti</t>
  </si>
  <si>
    <t>Pyyntialueen pinta-ala yhteensä  ha</t>
  </si>
  <si>
    <t>(tulee solusta D38)</t>
  </si>
  <si>
    <t>Lupaosakasluettelon allekirjoittaja</t>
  </si>
  <si>
    <t>Tiedot ampujaluettelosta kerättynä:</t>
  </si>
  <si>
    <t>Hakijat kriteeriluokittain (lasketaan ampujaluettelon kohdista 6 ja 7)</t>
  </si>
  <si>
    <t>Ei / Ei amp.</t>
  </si>
  <si>
    <t>Kyllä / Ei amp.</t>
  </si>
  <si>
    <t>Hakijat yhteensä</t>
  </si>
  <si>
    <t>Hakijoista on ulkopaikkakuntalaisia</t>
  </si>
  <si>
    <t>Jää maksavia vieraita</t>
  </si>
  <si>
    <t>maksut yht.</t>
  </si>
  <si>
    <t>Metsästysalueet (Oma riistan mukaan valtionmaat ja vuokramaat, tekemäsi alueet)</t>
  </si>
  <si>
    <t>Koilliskaira</t>
  </si>
  <si>
    <t>8131 Pomo-Vuotso</t>
  </si>
  <si>
    <t>8135 Koitelainen</t>
  </si>
  <si>
    <t>8133 Rajala</t>
  </si>
  <si>
    <t>8134 Vasaselkä</t>
  </si>
  <si>
    <t>Laita (X) valtionmaiden</t>
  </si>
  <si>
    <t>kohdalle, joita anot käyttöösi</t>
  </si>
  <si>
    <t>Vesialuueet  eivät saa olla mukana vuokramaiden pinta-aloissa</t>
  </si>
  <si>
    <t>Sirpalealueet eivät saa olla puoltohehtaareissa</t>
  </si>
  <si>
    <t>Huom! Pyyntialueen hehtaarit ilmoitetaan lupaosakasluettelossa hakijakohtaisesti</t>
  </si>
  <si>
    <t>Paikka</t>
  </si>
  <si>
    <t>Aika</t>
  </si>
  <si>
    <t>Lisäselvitys:</t>
  </si>
  <si>
    <t>Seuran nimi</t>
  </si>
  <si>
    <t>Miksi ampuja ei metsästä kyseisessä seurassa</t>
  </si>
  <si>
    <t>Lupaosakas (metsästysseura tai seurue)</t>
  </si>
  <si>
    <t>Tossuraha</t>
  </si>
  <si>
    <t>Sodankylän hirviyhteislupa (kooste yhteyslupaan liitettävistä tiedoista)</t>
  </si>
  <si>
    <t>Aluetunnus</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</si>
  <si>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</si>
  <si>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</si>
  <si>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Yksityismaiden maapinta-ala</t>
  </si>
  <si>
    <t>Valtionmaiden maapinta-ala</t>
  </si>
  <si>
    <t>Maapinta-alat yhteensä</t>
  </si>
  <si>
    <t>Vesipinta-ala</t>
  </si>
  <si>
    <t>Kokonaispinta-ala</t>
  </si>
  <si>
    <t>Lupaosakaskohdan voi allekirjoittaa rekisteröidyn metsästysseuran osalta vain nimenkirjoitus-oikeuden omaava henkilö. Tällöin yhteyshenkilönä voi olla myös eri henkilö kuin allekijoittaja</t>
  </si>
  <si>
    <r>
      <rPr>
        <b/>
        <sz val="12"/>
        <rFont val="Arial"/>
        <family val="2"/>
      </rPr>
      <t>Lisäselvityksiä</t>
    </r>
    <r>
      <rPr>
        <sz val="12"/>
        <rFont val="Arial"/>
        <family val="2"/>
      </rPr>
      <t>:</t>
    </r>
  </si>
  <si>
    <t xml:space="preserve"> </t>
  </si>
  <si>
    <t>OHJEET:</t>
  </si>
  <si>
    <t>Hakijan allekirjoitus</t>
  </si>
  <si>
    <t>Yhdyshenkilö (osakaspäällikkö)</t>
  </si>
  <si>
    <t>6.
Kuuluuko ampuja muuhun hirveä
metsästävään seuraan/
seurueeseen joka hakee
pyyntilupaa.
(rasti ruutuun =  X)</t>
  </si>
  <si>
    <t>7.
Metsästääkö ampuja hirveä muussa seurassa/
seurueessa tulevana
metsästyskautena.
(rasti ruutuun = X)</t>
  </si>
  <si>
    <t>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</si>
  <si>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</si>
  <si>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Vakuutan, että pyyntialueeni näkyvät karttasivulla lupaosakasluettelossa</t>
  </si>
  <si>
    <t xml:space="preserve">Laittamalla nimesi allekirjoituskohtaan, hyväksyt allekirjoituksen digitaalisena.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</si>
</sst>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B]General"/>
    <numFmt numFmtId="165" formatCode="dd/mm/yy"/>
    <numFmt numFmtId="166" formatCode="0.0"/>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u/>
      <sz val="11"/>
      <color theme="10"/>
      <name val="Calibri"/>
      <family val="2"/>
      <scheme val="minor"/>
    </font>
    <font>
      <b/>
      <sz val="12"/>
      <color theme="1"/>
      <name val="Arial"/>
      <family val="2"/>
    </font>
    <font>
      <u/>
      <sz val="12"/>
      <color theme="10"/>
      <name val="Arial"/>
      <family val="2"/>
    </font>
    <font>
      <sz val="12"/>
      <color rgb="FF0070C0"/>
      <name val="Arial"/>
      <family val="2"/>
    </font>
    <font>
      <b/>
      <sz val="12"/>
      <name val="Arial"/>
      <family val="2"/>
    </font>
    <font>
      <sz val="12"/>
      <color theme="3" tint="0.39997558519241921"/>
      <name val="Arial"/>
      <family val="2"/>
    </font>
    <font>
      <b/>
      <sz val="12"/>
      <color rgb="FF0070C0"/>
      <name val="Arial"/>
      <family val="2"/>
    </font>
    <font>
      <b/>
      <sz val="12"/>
      <color indexed="8"/>
      <name val="Arial"/>
      <family val="2"/>
    </font>
    <font>
      <sz val="12"/>
      <color rgb="FFFF0000"/>
      <name val="Calibri"/>
      <family val="2"/>
      <scheme val="minor"/>
    </font>
    <font>
      <sz val="12"/>
      <name val="Calibri"/>
      <family val="2"/>
      <scheme val="minor"/>
    </font>
    <font>
      <sz val="12"/>
      <color theme="1"/>
      <name val="Snell Roundhand"/>
      <family val="4"/>
    </font>
    <font>
      <sz val="12"/>
      <color theme="1"/>
      <name val="French Script MT"/>
      <family val="4"/>
    </font>
    <font>
      <sz val="12"/>
      <color rgb="FFFF0000"/>
      <name val="Calibri (Leipäteksti)"/>
    </font>
    <font>
      <sz val="12"/>
      <color theme="1"/>
      <name val="Aptos"/>
    </font>
    <font>
      <sz val="12"/>
      <color theme="1"/>
      <name val="Symbol"/>
      <charset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right/>
      <top/>
      <bottom style="hair">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style="thin">
        <color rgb="FF000000"/>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diagonal/>
    </border>
  </borders>
  <cellStyleXfs count="6">
    <xf numFmtId="0" fontId="0" fillId="0" borderId="0"/>
    <xf numFmtId="0" fontId="4" fillId="0" borderId="0"/>
    <xf numFmtId="0" fontId="3" fillId="0" borderId="0"/>
    <xf numFmtId="164" fontId="6" fillId="0" borderId="0"/>
    <xf numFmtId="0" fontId="7" fillId="0" borderId="0"/>
    <xf numFmtId="0" fontId="12" fillId="0" borderId="0" applyNumberFormat="0" applyFill="0" applyBorder="0" applyAlignment="0" applyProtection="0"/>
  </cellStyleXfs>
  <cellXfs count="338">
    <xf numFmtId="0" fontId="0" fillId="0" borderId="0" xfId="0"/>
    <xf numFmtId="0" fontId="9" fillId="0" borderId="10" xfId="0" applyFont="1" applyBorder="1" applyAlignment="1" applyProtection="1">
      <alignment wrapText="1"/>
      <protection locked="0"/>
    </xf>
    <xf numFmtId="0" fontId="9" fillId="0" borderId="11" xfId="0" applyFont="1" applyBorder="1" applyAlignment="1" applyProtection="1">
      <alignment wrapText="1"/>
      <protection locked="0"/>
    </xf>
    <xf numFmtId="0" fontId="9" fillId="0" borderId="11" xfId="0" applyFont="1" applyBorder="1" applyAlignment="1" applyProtection="1">
      <alignment horizontal="left" wrapText="1"/>
      <protection locked="0"/>
    </xf>
    <xf numFmtId="0" fontId="9" fillId="2" borderId="50" xfId="0" applyFont="1" applyFill="1" applyBorder="1" applyAlignment="1" applyProtection="1">
      <alignment horizontal="center" vertical="center" wrapText="1"/>
      <protection locked="0"/>
    </xf>
    <xf numFmtId="165" fontId="9" fillId="2" borderId="50" xfId="0" applyNumberFormat="1" applyFont="1" applyFill="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2" fillId="0" borderId="0" xfId="0" applyFont="1"/>
    <xf numFmtId="6" fontId="5" fillId="2" borderId="26" xfId="0" applyNumberFormat="1" applyFont="1" applyFill="1" applyBorder="1" applyAlignment="1" applyProtection="1">
      <alignment horizontal="center"/>
      <protection locked="0"/>
    </xf>
    <xf numFmtId="0" fontId="5" fillId="2" borderId="26" xfId="0" applyFont="1" applyFill="1" applyBorder="1" applyAlignment="1" applyProtection="1">
      <alignment horizontal="center"/>
      <protection locked="0"/>
    </xf>
    <xf numFmtId="0" fontId="9" fillId="2" borderId="41" xfId="0" applyFont="1" applyFill="1" applyBorder="1" applyAlignment="1" applyProtection="1">
      <alignment horizontal="center" vertical="center" wrapText="1"/>
      <protection locked="0"/>
    </xf>
    <xf numFmtId="166" fontId="9" fillId="2" borderId="26" xfId="0" applyNumberFormat="1" applyFont="1" applyFill="1" applyBorder="1" applyAlignment="1" applyProtection="1">
      <alignment horizontal="right" vertical="center"/>
      <protection locked="0"/>
    </xf>
    <xf numFmtId="0" fontId="10" fillId="0" borderId="0" xfId="0" applyFont="1"/>
    <xf numFmtId="0" fontId="5" fillId="3" borderId="4" xfId="0" applyFont="1" applyFill="1" applyBorder="1"/>
    <xf numFmtId="0" fontId="13" fillId="3" borderId="5" xfId="0" applyFont="1" applyFill="1" applyBorder="1"/>
    <xf numFmtId="0" fontId="5" fillId="3" borderId="12" xfId="0" applyFont="1" applyFill="1" applyBorder="1"/>
    <xf numFmtId="0" fontId="5" fillId="3" borderId="6" xfId="0" applyFont="1" applyFill="1" applyBorder="1"/>
    <xf numFmtId="0" fontId="13" fillId="3" borderId="0" xfId="0" applyFont="1" applyFill="1"/>
    <xf numFmtId="0" fontId="5" fillId="3" borderId="7" xfId="0" applyFont="1" applyFill="1" applyBorder="1"/>
    <xf numFmtId="0" fontId="5" fillId="3" borderId="0" xfId="0" applyFont="1" applyFill="1"/>
    <xf numFmtId="0" fontId="5" fillId="3" borderId="0" xfId="0" applyFont="1" applyFill="1" applyAlignment="1">
      <alignment horizontal="center"/>
    </xf>
    <xf numFmtId="0" fontId="5" fillId="3" borderId="13" xfId="0" applyFont="1" applyFill="1" applyBorder="1" applyAlignment="1">
      <alignment horizontal="center"/>
    </xf>
    <xf numFmtId="0" fontId="8" fillId="3" borderId="6" xfId="0" applyFont="1" applyFill="1" applyBorder="1" applyAlignment="1">
      <alignment wrapText="1"/>
    </xf>
    <xf numFmtId="0" fontId="5" fillId="3" borderId="0" xfId="0" applyFont="1" applyFill="1" applyAlignment="1">
      <alignment wrapText="1"/>
    </xf>
    <xf numFmtId="0" fontId="5" fillId="3" borderId="7" xfId="0" applyFont="1" applyFill="1" applyBorder="1" applyAlignment="1">
      <alignment wrapText="1"/>
    </xf>
    <xf numFmtId="0" fontId="13" fillId="3" borderId="3" xfId="0" applyFont="1" applyFill="1" applyBorder="1" applyAlignment="1">
      <alignment horizontal="center"/>
    </xf>
    <xf numFmtId="0" fontId="13" fillId="3" borderId="59" xfId="0" applyFont="1" applyFill="1" applyBorder="1" applyAlignment="1">
      <alignment horizontal="center"/>
    </xf>
    <xf numFmtId="0" fontId="0" fillId="3" borderId="0" xfId="0" applyFill="1"/>
    <xf numFmtId="0" fontId="17" fillId="3" borderId="0" xfId="0" applyFont="1" applyFill="1"/>
    <xf numFmtId="0" fontId="13" fillId="3" borderId="6" xfId="0" applyFont="1" applyFill="1" applyBorder="1"/>
    <xf numFmtId="0" fontId="16" fillId="3" borderId="0" xfId="0" applyFont="1" applyFill="1" applyAlignment="1">
      <alignment horizontal="center"/>
    </xf>
    <xf numFmtId="0" fontId="18" fillId="3" borderId="0" xfId="0" applyFont="1" applyFill="1"/>
    <xf numFmtId="0" fontId="18" fillId="3" borderId="7" xfId="0" applyFont="1" applyFill="1" applyBorder="1"/>
    <xf numFmtId="0" fontId="11" fillId="3" borderId="6" xfId="0" applyFont="1" applyFill="1" applyBorder="1"/>
    <xf numFmtId="0" fontId="10" fillId="3" borderId="0" xfId="0" applyFont="1" applyFill="1"/>
    <xf numFmtId="0" fontId="10" fillId="3" borderId="7" xfId="0" applyFont="1" applyFill="1" applyBorder="1"/>
    <xf numFmtId="0" fontId="10" fillId="3" borderId="6" xfId="0" applyFont="1" applyFill="1" applyBorder="1"/>
    <xf numFmtId="0" fontId="13" fillId="3" borderId="0" xfId="0" applyFont="1" applyFill="1" applyAlignment="1">
      <alignment horizontal="center"/>
    </xf>
    <xf numFmtId="0" fontId="13" fillId="3" borderId="15" xfId="0" applyFont="1" applyFill="1" applyBorder="1"/>
    <xf numFmtId="0" fontId="5" fillId="3" borderId="15" xfId="0" applyFont="1" applyFill="1" applyBorder="1" applyAlignment="1">
      <alignment horizontal="center"/>
    </xf>
    <xf numFmtId="0" fontId="5" fillId="3" borderId="15" xfId="0" applyFont="1" applyFill="1" applyBorder="1"/>
    <xf numFmtId="0" fontId="5" fillId="3" borderId="16" xfId="0" applyFont="1" applyFill="1" applyBorder="1"/>
    <xf numFmtId="0" fontId="9" fillId="3" borderId="6" xfId="0" applyFont="1" applyFill="1" applyBorder="1"/>
    <xf numFmtId="0" fontId="5" fillId="3" borderId="56" xfId="0" applyFont="1" applyFill="1" applyBorder="1"/>
    <xf numFmtId="0" fontId="9" fillId="3" borderId="0" xfId="0" applyFont="1" applyFill="1"/>
    <xf numFmtId="0" fontId="5" fillId="3" borderId="5" xfId="0" applyFont="1" applyFill="1" applyBorder="1"/>
    <xf numFmtId="0" fontId="11" fillId="3" borderId="0" xfId="0" applyFont="1" applyFill="1" applyAlignment="1">
      <alignment horizontal="center"/>
    </xf>
    <xf numFmtId="0" fontId="5" fillId="3" borderId="53" xfId="0" applyFont="1" applyFill="1" applyBorder="1" applyAlignment="1">
      <alignment horizontal="center"/>
    </xf>
    <xf numFmtId="0" fontId="5" fillId="3" borderId="54" xfId="0" applyFont="1" applyFill="1" applyBorder="1"/>
    <xf numFmtId="0" fontId="13" fillId="3" borderId="7" xfId="0" applyFont="1" applyFill="1" applyBorder="1"/>
    <xf numFmtId="0" fontId="13" fillId="3" borderId="15" xfId="0" applyFont="1" applyFill="1" applyBorder="1" applyAlignment="1">
      <alignment horizontal="center"/>
    </xf>
    <xf numFmtId="6" fontId="13" fillId="3" borderId="0" xfId="0" applyNumberFormat="1" applyFont="1" applyFill="1"/>
    <xf numFmtId="0" fontId="13" fillId="3" borderId="16" xfId="0" applyFont="1" applyFill="1" applyBorder="1"/>
    <xf numFmtId="0" fontId="10" fillId="3" borderId="5" xfId="0" applyFont="1" applyFill="1" applyBorder="1"/>
    <xf numFmtId="0" fontId="10" fillId="3" borderId="12" xfId="0" applyFont="1" applyFill="1" applyBorder="1"/>
    <xf numFmtId="0" fontId="11" fillId="3" borderId="0" xfId="0" applyFont="1" applyFill="1"/>
    <xf numFmtId="0" fontId="10" fillId="3" borderId="54" xfId="0" applyFont="1" applyFill="1" applyBorder="1" applyAlignment="1">
      <alignment horizontal="center"/>
    </xf>
    <xf numFmtId="0" fontId="10" fillId="3" borderId="52" xfId="0" applyFont="1" applyFill="1" applyBorder="1" applyAlignment="1">
      <alignment horizontal="center"/>
    </xf>
    <xf numFmtId="0" fontId="10" fillId="3" borderId="57" xfId="0" applyFont="1" applyFill="1" applyBorder="1"/>
    <xf numFmtId="0" fontId="15" fillId="3" borderId="0" xfId="0" applyFont="1" applyFill="1"/>
    <xf numFmtId="0" fontId="15" fillId="3" borderId="7" xfId="0" applyFont="1" applyFill="1" applyBorder="1"/>
    <xf numFmtId="0" fontId="15" fillId="3" borderId="6" xfId="0" applyFont="1" applyFill="1" applyBorder="1"/>
    <xf numFmtId="0" fontId="14" fillId="3" borderId="65" xfId="5" applyFont="1" applyFill="1" applyBorder="1" applyAlignment="1"/>
    <xf numFmtId="49" fontId="5" fillId="3" borderId="65" xfId="0" applyNumberFormat="1" applyFont="1" applyFill="1" applyBorder="1"/>
    <xf numFmtId="0" fontId="5" fillId="3" borderId="65" xfId="0" applyFont="1" applyFill="1" applyBorder="1"/>
    <xf numFmtId="0" fontId="5" fillId="3" borderId="52" xfId="0" applyFont="1" applyFill="1" applyBorder="1"/>
    <xf numFmtId="0" fontId="13" fillId="3" borderId="7" xfId="0" applyFont="1" applyFill="1" applyBorder="1" applyAlignment="1">
      <alignment horizontal="center"/>
    </xf>
    <xf numFmtId="0" fontId="0" fillId="3" borderId="14" xfId="0" applyFill="1" applyBorder="1"/>
    <xf numFmtId="0" fontId="0" fillId="3" borderId="15" xfId="0" applyFill="1" applyBorder="1"/>
    <xf numFmtId="0" fontId="0" fillId="3" borderId="6" xfId="0" applyFill="1" applyBorder="1"/>
    <xf numFmtId="0" fontId="5" fillId="3" borderId="6" xfId="0" applyFont="1" applyFill="1" applyBorder="1" applyAlignment="1">
      <alignment horizontal="center"/>
    </xf>
    <xf numFmtId="0" fontId="0" fillId="3" borderId="16" xfId="0" applyFill="1" applyBorder="1"/>
    <xf numFmtId="0" fontId="9" fillId="4" borderId="26" xfId="0" applyFont="1" applyFill="1" applyBorder="1" applyAlignment="1">
      <alignment horizontal="center"/>
    </xf>
    <xf numFmtId="0" fontId="16" fillId="4" borderId="26" xfId="0" applyFont="1" applyFill="1" applyBorder="1" applyAlignment="1">
      <alignment horizontal="center"/>
    </xf>
    <xf numFmtId="0" fontId="13" fillId="4" borderId="48" xfId="0" applyFont="1" applyFill="1" applyBorder="1" applyAlignment="1">
      <alignment horizontal="center"/>
    </xf>
    <xf numFmtId="6" fontId="13" fillId="4" borderId="48" xfId="0" applyNumberFormat="1" applyFont="1" applyFill="1" applyBorder="1"/>
    <xf numFmtId="166" fontId="16" fillId="4" borderId="26" xfId="0" applyNumberFormat="1" applyFont="1" applyFill="1" applyBorder="1" applyAlignment="1">
      <alignment horizontal="right" vertical="center"/>
    </xf>
    <xf numFmtId="166" fontId="13" fillId="4" borderId="48" xfId="0" applyNumberFormat="1" applyFont="1" applyFill="1" applyBorder="1" applyAlignment="1">
      <alignment horizontal="right" vertical="center"/>
    </xf>
    <xf numFmtId="0" fontId="5" fillId="4" borderId="1" xfId="0" applyFont="1" applyFill="1" applyBorder="1" applyAlignment="1">
      <alignment horizontal="center"/>
    </xf>
    <xf numFmtId="0" fontId="2" fillId="3" borderId="12" xfId="0" applyFont="1" applyFill="1" applyBorder="1"/>
    <xf numFmtId="0" fontId="2" fillId="3" borderId="7" xfId="0" applyFont="1" applyFill="1" applyBorder="1"/>
    <xf numFmtId="0" fontId="2" fillId="3" borderId="16" xfId="0" applyFont="1" applyFill="1" applyBorder="1"/>
    <xf numFmtId="0" fontId="20" fillId="3" borderId="4" xfId="0" applyFont="1" applyFill="1" applyBorder="1" applyAlignment="1">
      <alignment vertical="center"/>
    </xf>
    <xf numFmtId="0" fontId="20" fillId="3" borderId="12" xfId="0" applyFont="1" applyFill="1" applyBorder="1" applyAlignment="1">
      <alignment vertical="center"/>
    </xf>
    <xf numFmtId="14" fontId="5" fillId="3" borderId="0" xfId="0" applyNumberFormat="1" applyFont="1" applyFill="1" applyAlignment="1">
      <alignment horizontal="center"/>
    </xf>
    <xf numFmtId="0" fontId="22" fillId="3" borderId="0" xfId="0" applyFont="1" applyFill="1" applyAlignment="1">
      <alignment horizontal="center"/>
    </xf>
    <xf numFmtId="0" fontId="23" fillId="3" borderId="0" xfId="0" applyFont="1" applyFill="1" applyAlignment="1">
      <alignment horizontal="center"/>
    </xf>
    <xf numFmtId="0" fontId="2" fillId="3" borderId="5" xfId="0" applyFont="1" applyFill="1" applyBorder="1"/>
    <xf numFmtId="0" fontId="2" fillId="3" borderId="0" xfId="0" applyFont="1" applyFill="1"/>
    <xf numFmtId="0" fontId="2" fillId="3" borderId="15" xfId="0" applyFont="1" applyFill="1" applyBorder="1"/>
    <xf numFmtId="0" fontId="5" fillId="3" borderId="0" xfId="0" applyFont="1" applyFill="1" applyProtection="1">
      <protection locked="0"/>
    </xf>
    <xf numFmtId="164" fontId="9" fillId="0" borderId="31" xfId="3" applyFont="1" applyBorder="1" applyAlignment="1" applyProtection="1">
      <alignment wrapText="1"/>
      <protection locked="0"/>
    </xf>
    <xf numFmtId="164" fontId="9" fillId="0" borderId="32" xfId="3" applyFont="1" applyBorder="1" applyAlignment="1" applyProtection="1">
      <alignment wrapText="1"/>
      <protection locked="0"/>
    </xf>
    <xf numFmtId="164" fontId="9" fillId="0" borderId="10" xfId="3" applyFont="1" applyBorder="1" applyAlignment="1" applyProtection="1">
      <alignment wrapText="1"/>
      <protection locked="0"/>
    </xf>
    <xf numFmtId="164" fontId="9" fillId="0" borderId="11" xfId="3" applyFont="1" applyBorder="1" applyAlignment="1" applyProtection="1">
      <alignment wrapText="1"/>
      <protection locked="0"/>
    </xf>
    <xf numFmtId="0" fontId="9" fillId="0" borderId="34" xfId="0" applyFont="1" applyBorder="1" applyAlignment="1" applyProtection="1">
      <alignment wrapText="1"/>
      <protection locked="0"/>
    </xf>
    <xf numFmtId="0" fontId="9" fillId="0" borderId="8" xfId="0" applyFont="1" applyBorder="1" applyAlignment="1" applyProtection="1">
      <alignment wrapText="1"/>
      <protection locked="0"/>
    </xf>
    <xf numFmtId="0" fontId="9" fillId="0" borderId="9" xfId="0" applyFont="1" applyBorder="1" applyAlignment="1" applyProtection="1">
      <alignment wrapText="1"/>
      <protection locked="0"/>
    </xf>
    <xf numFmtId="0" fontId="9" fillId="0" borderId="35" xfId="0" applyFont="1" applyBorder="1" applyAlignment="1" applyProtection="1">
      <alignment wrapText="1"/>
      <protection locked="0"/>
    </xf>
    <xf numFmtId="164" fontId="9" fillId="0" borderId="35" xfId="3" applyFont="1" applyBorder="1" applyAlignment="1" applyProtection="1">
      <alignment wrapText="1"/>
      <protection locked="0"/>
    </xf>
    <xf numFmtId="0" fontId="9" fillId="0" borderId="38" xfId="0" applyFont="1" applyBorder="1" applyAlignment="1" applyProtection="1">
      <alignment wrapText="1"/>
      <protection locked="0"/>
    </xf>
    <xf numFmtId="0" fontId="9" fillId="0" borderId="36" xfId="0" applyFont="1" applyBorder="1" applyAlignment="1" applyProtection="1">
      <alignment wrapText="1"/>
      <protection locked="0"/>
    </xf>
    <xf numFmtId="164" fontId="9" fillId="0" borderId="38" xfId="3" applyFont="1" applyBorder="1" applyAlignment="1" applyProtection="1">
      <alignment wrapText="1"/>
      <protection locked="0"/>
    </xf>
    <xf numFmtId="164" fontId="9" fillId="0" borderId="36" xfId="3" applyFont="1" applyBorder="1" applyAlignment="1" applyProtection="1">
      <alignment wrapText="1"/>
      <protection locked="0"/>
    </xf>
    <xf numFmtId="164" fontId="9" fillId="0" borderId="37" xfId="3" applyFont="1" applyBorder="1" applyAlignment="1" applyProtection="1">
      <alignment wrapText="1"/>
      <protection locked="0"/>
    </xf>
    <xf numFmtId="164" fontId="9" fillId="0" borderId="46" xfId="3" applyFont="1" applyBorder="1" applyAlignment="1" applyProtection="1">
      <alignment wrapText="1"/>
      <protection locked="0"/>
    </xf>
    <xf numFmtId="0" fontId="9" fillId="0" borderId="47" xfId="1" applyFont="1" applyBorder="1" applyAlignment="1" applyProtection="1">
      <alignment wrapText="1"/>
      <protection locked="0"/>
    </xf>
    <xf numFmtId="0" fontId="9" fillId="0" borderId="11" xfId="1" applyFont="1" applyBorder="1" applyAlignment="1" applyProtection="1">
      <alignment wrapText="1"/>
      <protection locked="0"/>
    </xf>
    <xf numFmtId="0" fontId="9" fillId="0" borderId="42" xfId="0" applyFont="1" applyBorder="1" applyAlignment="1" applyProtection="1">
      <alignment wrapText="1"/>
      <protection locked="0"/>
    </xf>
    <xf numFmtId="164" fontId="9" fillId="0" borderId="42" xfId="3" applyFont="1" applyBorder="1" applyAlignment="1" applyProtection="1">
      <alignment wrapText="1"/>
      <protection locked="0"/>
    </xf>
    <xf numFmtId="0" fontId="9" fillId="0" borderId="51" xfId="0" applyFont="1" applyBorder="1" applyAlignment="1" applyProtection="1">
      <alignment wrapText="1"/>
      <protection locked="0"/>
    </xf>
    <xf numFmtId="164" fontId="9" fillId="0" borderId="51" xfId="3" applyFont="1" applyBorder="1" applyAlignment="1" applyProtection="1">
      <alignment wrapText="1"/>
      <protection locked="0"/>
    </xf>
    <xf numFmtId="0" fontId="9" fillId="0" borderId="0" xfId="0" applyFont="1" applyAlignment="1" applyProtection="1">
      <alignment wrapText="1"/>
      <protection locked="0"/>
    </xf>
    <xf numFmtId="0" fontId="5" fillId="3" borderId="8" xfId="0" applyFont="1" applyFill="1" applyBorder="1" applyAlignment="1">
      <alignment horizontal="center" wrapText="1"/>
    </xf>
    <xf numFmtId="0" fontId="9" fillId="0" borderId="41" xfId="1" quotePrefix="1" applyFont="1" applyBorder="1" applyAlignment="1" applyProtection="1">
      <alignment horizontal="center" wrapText="1"/>
      <protection locked="0"/>
    </xf>
    <xf numFmtId="0" fontId="10" fillId="0" borderId="41"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2" fillId="0" borderId="0" xfId="0" applyFont="1" applyAlignment="1">
      <alignment wrapText="1"/>
    </xf>
    <xf numFmtId="0" fontId="9" fillId="0" borderId="9" xfId="0" applyFont="1" applyBorder="1" applyAlignment="1" applyProtection="1">
      <alignment horizontal="center" vertical="center" wrapText="1"/>
      <protection locked="0"/>
    </xf>
    <xf numFmtId="0" fontId="9" fillId="0" borderId="41" xfId="0" applyFont="1" applyBorder="1" applyAlignment="1" applyProtection="1">
      <alignment horizontal="center" wrapText="1"/>
      <protection locked="0"/>
    </xf>
    <xf numFmtId="0" fontId="10" fillId="0" borderId="41"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164" fontId="10" fillId="0" borderId="41" xfId="3" applyFont="1" applyBorder="1" applyAlignment="1" applyProtection="1">
      <alignment horizontal="center" vertical="center" wrapText="1"/>
      <protection locked="0"/>
    </xf>
    <xf numFmtId="164" fontId="9" fillId="0" borderId="41" xfId="3" applyFont="1" applyBorder="1" applyAlignment="1" applyProtection="1">
      <alignment horizontal="center" vertical="center" wrapText="1"/>
      <protection locked="0"/>
    </xf>
    <xf numFmtId="164" fontId="9" fillId="0" borderId="9" xfId="3" applyFont="1" applyBorder="1" applyAlignment="1" applyProtection="1">
      <alignment horizontal="center" vertical="center" wrapText="1"/>
      <protection locked="0"/>
    </xf>
    <xf numFmtId="0" fontId="9" fillId="0" borderId="39" xfId="0" applyFont="1" applyBorder="1" applyAlignment="1" applyProtection="1">
      <alignment horizontal="center" wrapText="1"/>
      <protection locked="0"/>
    </xf>
    <xf numFmtId="0" fontId="10" fillId="0" borderId="40"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41" xfId="4" applyFont="1" applyBorder="1" applyAlignment="1" applyProtection="1">
      <alignment horizont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164" fontId="9" fillId="0" borderId="41" xfId="3" applyFont="1" applyBorder="1" applyAlignment="1" applyProtection="1">
      <alignment horizontal="center" wrapText="1"/>
      <protection locked="0"/>
    </xf>
    <xf numFmtId="0" fontId="9" fillId="0" borderId="22" xfId="0" applyFont="1" applyBorder="1" applyAlignment="1" applyProtection="1">
      <alignment horizontal="center" wrapText="1"/>
      <protection locked="0"/>
    </xf>
    <xf numFmtId="0" fontId="10" fillId="0" borderId="22"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27" xfId="1" applyFont="1" applyBorder="1" applyAlignment="1" applyProtection="1">
      <alignment horizontal="center" vertical="center" wrapText="1"/>
      <protection locked="0"/>
    </xf>
    <xf numFmtId="0" fontId="9" fillId="0" borderId="22" xfId="4" applyFont="1" applyBorder="1" applyAlignment="1" applyProtection="1">
      <alignment horizontal="center" wrapText="1"/>
      <protection locked="0"/>
    </xf>
    <xf numFmtId="0" fontId="9" fillId="0" borderId="22" xfId="1" applyFont="1" applyBorder="1" applyAlignment="1" applyProtection="1">
      <alignment horizontal="center" wrapText="1"/>
      <protection locked="0"/>
    </xf>
    <xf numFmtId="0" fontId="10" fillId="0" borderId="22" xfId="1" applyFont="1" applyBorder="1" applyAlignment="1" applyProtection="1">
      <alignment horizontal="center" vertical="center" wrapText="1"/>
      <protection locked="0"/>
    </xf>
    <xf numFmtId="0" fontId="9" fillId="0" borderId="22" xfId="1" applyFont="1" applyBorder="1" applyAlignment="1" applyProtection="1">
      <alignment horizontal="center" vertical="center" wrapText="1"/>
      <protection locked="0"/>
    </xf>
    <xf numFmtId="0" fontId="9" fillId="0" borderId="41" xfId="1" applyFont="1" applyBorder="1" applyAlignment="1" applyProtection="1">
      <alignment horizontal="center" wrapText="1"/>
      <protection locked="0"/>
    </xf>
    <xf numFmtId="0" fontId="9" fillId="0" borderId="36" xfId="0" applyFont="1" applyBorder="1" applyAlignment="1" applyProtection="1">
      <alignment horizontal="center" vertical="center" wrapText="1"/>
      <protection locked="0"/>
    </xf>
    <xf numFmtId="0" fontId="9" fillId="0" borderId="36" xfId="1" applyFont="1" applyBorder="1" applyAlignment="1" applyProtection="1">
      <alignment horizontal="center" vertical="center" wrapText="1"/>
      <protection locked="0"/>
    </xf>
    <xf numFmtId="0" fontId="9" fillId="0" borderId="39" xfId="1" applyFont="1" applyBorder="1" applyAlignment="1" applyProtection="1">
      <alignment horizontal="left" wrapText="1"/>
      <protection locked="0"/>
    </xf>
    <xf numFmtId="0" fontId="9" fillId="0" borderId="39" xfId="1" applyFont="1" applyBorder="1" applyAlignment="1" applyProtection="1">
      <alignment horizontal="center" wrapText="1"/>
      <protection locked="0"/>
    </xf>
    <xf numFmtId="0" fontId="10" fillId="0" borderId="39"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164" fontId="9" fillId="0" borderId="22" xfId="3" applyFont="1" applyBorder="1" applyAlignment="1" applyProtection="1">
      <alignment horizontal="center" wrapText="1"/>
      <protection locked="0"/>
    </xf>
    <xf numFmtId="164" fontId="10" fillId="0" borderId="22" xfId="3" applyFont="1" applyBorder="1" applyAlignment="1" applyProtection="1">
      <alignment horizontal="center" vertical="center" wrapText="1"/>
      <protection locked="0"/>
    </xf>
    <xf numFmtId="164" fontId="9" fillId="0" borderId="22" xfId="3" applyFont="1" applyBorder="1" applyAlignment="1" applyProtection="1">
      <alignment horizontal="center" vertical="center" wrapText="1"/>
      <protection locked="0"/>
    </xf>
    <xf numFmtId="0" fontId="9" fillId="0" borderId="25" xfId="0" applyFont="1" applyBorder="1" applyAlignment="1" applyProtection="1">
      <alignment horizontal="center" wrapText="1"/>
      <protection locked="0"/>
    </xf>
    <xf numFmtId="0" fontId="10" fillId="0" borderId="25"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33" xfId="1" applyFont="1" applyBorder="1" applyAlignment="1" applyProtection="1">
      <alignment horizontal="center" vertical="center" wrapText="1"/>
      <protection locked="0"/>
    </xf>
    <xf numFmtId="0" fontId="20" fillId="0" borderId="0" xfId="0" applyFont="1" applyAlignment="1">
      <alignment wrapText="1"/>
    </xf>
    <xf numFmtId="0" fontId="9" fillId="0" borderId="11"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protection locked="0"/>
    </xf>
    <xf numFmtId="0" fontId="9" fillId="0" borderId="43" xfId="0" applyFont="1" applyBorder="1" applyAlignment="1" applyProtection="1">
      <alignment horizontal="center" wrapText="1"/>
      <protection locked="0"/>
    </xf>
    <xf numFmtId="0" fontId="10" fillId="0" borderId="43"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0" borderId="26" xfId="0" applyFont="1" applyBorder="1" applyAlignment="1" applyProtection="1">
      <alignment horizontal="center" wrapText="1"/>
      <protection locked="0"/>
    </xf>
    <xf numFmtId="0" fontId="10" fillId="0" borderId="26"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30" xfId="0" applyFont="1" applyBorder="1" applyAlignment="1" applyProtection="1">
      <alignment horizontal="center" wrapText="1"/>
      <protection locked="0"/>
    </xf>
    <xf numFmtId="0" fontId="10" fillId="0" borderId="30"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164" fontId="9" fillId="0" borderId="27" xfId="3" applyFont="1" applyBorder="1" applyAlignment="1" applyProtection="1">
      <alignment horizontal="center" vertical="center" wrapText="1"/>
      <protection locked="0"/>
    </xf>
    <xf numFmtId="0" fontId="9" fillId="3" borderId="8" xfId="0" applyFont="1" applyFill="1" applyBorder="1" applyAlignment="1">
      <alignment horizontal="center" wrapText="1"/>
    </xf>
    <xf numFmtId="0" fontId="21" fillId="0" borderId="0" xfId="0" applyFont="1" applyAlignment="1">
      <alignment wrapText="1"/>
    </xf>
    <xf numFmtId="0" fontId="10" fillId="0" borderId="0" xfId="0" applyFont="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9" fillId="0" borderId="48" xfId="0" applyFont="1" applyBorder="1" applyAlignment="1" applyProtection="1">
      <alignment horizontal="center" wrapText="1"/>
      <protection locked="0"/>
    </xf>
    <xf numFmtId="0" fontId="9" fillId="0" borderId="50" xfId="0" applyFont="1" applyBorder="1" applyAlignment="1" applyProtection="1">
      <alignment horizontal="center" wrapText="1"/>
      <protection locked="0"/>
    </xf>
    <xf numFmtId="0" fontId="10" fillId="0" borderId="50"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50" xfId="1" applyFont="1" applyBorder="1" applyAlignment="1" applyProtection="1">
      <alignment horizontal="center" wrapText="1"/>
      <protection locked="0"/>
    </xf>
    <xf numFmtId="0" fontId="10" fillId="0" borderId="50" xfId="1" applyFont="1" applyBorder="1" applyAlignment="1" applyProtection="1">
      <alignment horizontal="center" vertical="center" wrapText="1"/>
      <protection locked="0"/>
    </xf>
    <xf numFmtId="0" fontId="9" fillId="0" borderId="50" xfId="1" applyFont="1" applyBorder="1" applyAlignment="1" applyProtection="1">
      <alignment horizontal="center" vertical="center" wrapText="1"/>
      <protection locked="0"/>
    </xf>
    <xf numFmtId="164" fontId="9" fillId="0" borderId="50" xfId="3" applyFont="1" applyBorder="1" applyAlignment="1" applyProtection="1">
      <alignment horizontal="center" wrapText="1"/>
      <protection locked="0"/>
    </xf>
    <xf numFmtId="164" fontId="10" fillId="0" borderId="50" xfId="3" applyFont="1" applyBorder="1" applyAlignment="1" applyProtection="1">
      <alignment horizontal="center" vertical="center" wrapText="1"/>
      <protection locked="0"/>
    </xf>
    <xf numFmtId="164" fontId="9" fillId="0" borderId="50" xfId="3" applyFont="1" applyBorder="1" applyAlignment="1" applyProtection="1">
      <alignment horizontal="center" vertical="center" wrapText="1"/>
      <protection locked="0"/>
    </xf>
    <xf numFmtId="0" fontId="9" fillId="0" borderId="2" xfId="0" applyFont="1" applyBorder="1" applyAlignment="1" applyProtection="1">
      <alignment horizontal="center" wrapText="1"/>
      <protection locked="0"/>
    </xf>
    <xf numFmtId="0" fontId="10"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7" xfId="2" applyFont="1" applyBorder="1" applyAlignment="1" applyProtection="1">
      <alignment horizontal="center" vertical="center" wrapText="1"/>
      <protection locked="0"/>
    </xf>
    <xf numFmtId="0" fontId="20" fillId="3" borderId="6" xfId="0" applyFont="1" applyFill="1" applyBorder="1" applyAlignment="1">
      <alignment vertical="center"/>
    </xf>
    <xf numFmtId="0" fontId="20" fillId="3" borderId="7" xfId="0" applyFont="1" applyFill="1" applyBorder="1" applyAlignment="1">
      <alignment vertical="center"/>
    </xf>
    <xf numFmtId="0" fontId="9" fillId="0" borderId="41" xfId="1" applyFont="1" applyBorder="1" applyAlignment="1" applyProtection="1">
      <alignment horizontal="left" wrapText="1"/>
      <protection locked="0"/>
    </xf>
    <xf numFmtId="0" fontId="9" fillId="0" borderId="60" xfId="0" applyFont="1" applyBorder="1" applyAlignment="1" applyProtection="1">
      <alignment horizontal="center" vertical="center" wrapText="1"/>
      <protection locked="0"/>
    </xf>
    <xf numFmtId="0" fontId="9" fillId="0" borderId="41" xfId="0" applyFont="1" applyBorder="1" applyAlignment="1" applyProtection="1">
      <alignment horizontal="left" wrapText="1"/>
      <protection locked="0"/>
    </xf>
    <xf numFmtId="0" fontId="9" fillId="0" borderId="48" xfId="1" applyFont="1" applyBorder="1" applyAlignment="1" applyProtection="1">
      <alignment horizontal="center" vertical="center" wrapText="1"/>
      <protection locked="0"/>
    </xf>
    <xf numFmtId="0" fontId="9" fillId="0" borderId="39" xfId="0" applyFont="1" applyBorder="1" applyAlignment="1" applyProtection="1">
      <alignment horizontal="left" wrapText="1"/>
      <protection locked="0"/>
    </xf>
    <xf numFmtId="0" fontId="9" fillId="0" borderId="41" xfId="0" applyFont="1" applyBorder="1" applyAlignment="1" applyProtection="1">
      <alignment wrapText="1"/>
      <protection locked="0"/>
    </xf>
    <xf numFmtId="164" fontId="9" fillId="0" borderId="41" xfId="3" applyFont="1" applyBorder="1" applyAlignment="1" applyProtection="1">
      <alignment horizontal="left" wrapText="1"/>
      <protection locked="0"/>
    </xf>
    <xf numFmtId="0" fontId="9" fillId="0" borderId="22" xfId="0" applyFont="1" applyBorder="1" applyAlignment="1" applyProtection="1">
      <alignment horizontal="left" wrapText="1"/>
      <protection locked="0"/>
    </xf>
    <xf numFmtId="0" fontId="9" fillId="0" borderId="61" xfId="0" applyFont="1" applyBorder="1" applyAlignment="1" applyProtection="1">
      <alignment horizontal="center" vertical="center" wrapText="1"/>
      <protection locked="0"/>
    </xf>
    <xf numFmtId="0" fontId="9" fillId="0" borderId="22" xfId="0" applyFont="1" applyBorder="1" applyAlignment="1" applyProtection="1">
      <alignment wrapText="1"/>
      <protection locked="0"/>
    </xf>
    <xf numFmtId="0" fontId="9" fillId="0" borderId="22" xfId="1" applyFont="1" applyBorder="1" applyAlignment="1" applyProtection="1">
      <alignment horizontal="left" wrapText="1"/>
      <protection locked="0"/>
    </xf>
    <xf numFmtId="0" fontId="9" fillId="0" borderId="61" xfId="1" applyFont="1" applyBorder="1" applyAlignment="1" applyProtection="1">
      <alignment horizontal="center" vertical="center" wrapText="1"/>
      <protection locked="0"/>
    </xf>
    <xf numFmtId="164" fontId="9" fillId="0" borderId="22" xfId="3" applyFont="1" applyBorder="1" applyAlignment="1" applyProtection="1">
      <alignment horizontal="left" wrapText="1"/>
      <protection locked="0"/>
    </xf>
    <xf numFmtId="164" fontId="9" fillId="0" borderId="61" xfId="3" applyFont="1" applyBorder="1" applyAlignment="1" applyProtection="1">
      <alignment horizontal="center" vertical="center" wrapText="1"/>
      <protection locked="0"/>
    </xf>
    <xf numFmtId="0" fontId="9" fillId="0" borderId="25" xfId="0" applyFont="1" applyBorder="1" applyAlignment="1" applyProtection="1">
      <alignment horizontal="left" wrapText="1"/>
      <protection locked="0"/>
    </xf>
    <xf numFmtId="0" fontId="9" fillId="0" borderId="62" xfId="0" applyFont="1" applyBorder="1" applyAlignment="1" applyProtection="1">
      <alignment horizontal="center" vertical="center" wrapText="1"/>
      <protection locked="0"/>
    </xf>
    <xf numFmtId="0" fontId="9" fillId="0" borderId="43" xfId="0" applyFont="1" applyBorder="1" applyAlignment="1" applyProtection="1">
      <alignment horizontal="left" wrapText="1"/>
      <protection locked="0"/>
    </xf>
    <xf numFmtId="0" fontId="9" fillId="0" borderId="63" xfId="0" applyFont="1" applyBorder="1" applyAlignment="1" applyProtection="1">
      <alignment horizontal="center" vertical="center" wrapText="1"/>
      <protection locked="0"/>
    </xf>
    <xf numFmtId="0" fontId="9" fillId="0" borderId="26" xfId="0" applyFont="1" applyBorder="1" applyAlignment="1" applyProtection="1">
      <alignment horizontal="left" wrapText="1"/>
      <protection locked="0"/>
    </xf>
    <xf numFmtId="0" fontId="9" fillId="0" borderId="30" xfId="0" applyFont="1" applyBorder="1" applyAlignment="1" applyProtection="1">
      <alignment horizontal="left" wrapText="1"/>
      <protection locked="0"/>
    </xf>
    <xf numFmtId="0" fontId="9" fillId="0" borderId="48" xfId="0" applyFont="1" applyBorder="1" applyAlignment="1" applyProtection="1">
      <alignment horizontal="left" wrapText="1"/>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left" wrapText="1"/>
      <protection locked="0"/>
    </xf>
    <xf numFmtId="0" fontId="9" fillId="0" borderId="50" xfId="1" applyFont="1" applyBorder="1" applyAlignment="1" applyProtection="1">
      <alignment horizontal="left" wrapText="1"/>
      <protection locked="0"/>
    </xf>
    <xf numFmtId="49" fontId="9" fillId="0" borderId="22" xfId="0" applyNumberFormat="1" applyFont="1" applyBorder="1" applyAlignment="1" applyProtection="1">
      <alignment horizontal="center" wrapText="1"/>
      <protection locked="0"/>
    </xf>
    <xf numFmtId="164" fontId="9" fillId="0" borderId="50" xfId="3" applyFont="1" applyBorder="1" applyAlignment="1" applyProtection="1">
      <alignment horizontal="left" wrapText="1"/>
      <protection locked="0"/>
    </xf>
    <xf numFmtId="0" fontId="9" fillId="0" borderId="2" xfId="0" applyFont="1" applyBorder="1" applyAlignment="1" applyProtection="1">
      <alignment wrapText="1"/>
      <protection locked="0"/>
    </xf>
    <xf numFmtId="0" fontId="9" fillId="0" borderId="1" xfId="0" applyFont="1" applyBorder="1" applyAlignment="1" applyProtection="1">
      <alignment wrapText="1"/>
      <protection locked="0"/>
    </xf>
    <xf numFmtId="0" fontId="9" fillId="0" borderId="1" xfId="0" applyFont="1" applyBorder="1" applyAlignment="1" applyProtection="1">
      <alignment horizontal="left" wrapText="1"/>
      <protection locked="0"/>
    </xf>
    <xf numFmtId="166" fontId="5" fillId="4" borderId="26" xfId="0" applyNumberFormat="1" applyFont="1" applyFill="1" applyBorder="1"/>
    <xf numFmtId="0" fontId="13" fillId="3" borderId="0" xfId="0" applyFont="1" applyFill="1" applyProtection="1">
      <protection locked="0"/>
    </xf>
    <xf numFmtId="0" fontId="5" fillId="4" borderId="52" xfId="0" applyFont="1" applyFill="1" applyBorder="1"/>
    <xf numFmtId="14" fontId="5" fillId="4" borderId="52" xfId="0" applyNumberFormat="1" applyFont="1" applyFill="1" applyBorder="1"/>
    <xf numFmtId="0" fontId="0" fillId="0" borderId="0" xfId="0" applyAlignment="1">
      <alignment wrapText="1"/>
    </xf>
    <xf numFmtId="0" fontId="5" fillId="3" borderId="6" xfId="0" applyFont="1" applyFill="1" applyBorder="1"/>
    <xf numFmtId="0" fontId="5" fillId="3" borderId="0" xfId="0" applyFont="1" applyFill="1"/>
    <xf numFmtId="0" fontId="10" fillId="3" borderId="54" xfId="0" applyFont="1" applyFill="1" applyBorder="1" applyAlignment="1">
      <alignment vertical="justify"/>
    </xf>
    <xf numFmtId="0" fontId="10" fillId="3" borderId="7" xfId="0" applyFont="1" applyFill="1" applyBorder="1" applyAlignment="1">
      <alignment vertical="justify"/>
    </xf>
    <xf numFmtId="0" fontId="10" fillId="3" borderId="55" xfId="0" applyFont="1" applyFill="1" applyBorder="1" applyAlignment="1">
      <alignment vertical="justify"/>
    </xf>
    <xf numFmtId="0" fontId="10" fillId="3" borderId="6" xfId="0" applyFont="1" applyFill="1" applyBorder="1"/>
    <xf numFmtId="0" fontId="10" fillId="3" borderId="0" xfId="0" applyFont="1" applyFill="1"/>
    <xf numFmtId="0" fontId="5" fillId="2" borderId="49"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5" fillId="2" borderId="51" xfId="0" applyFont="1" applyFill="1" applyBorder="1" applyAlignment="1" applyProtection="1">
      <alignment horizontal="left" vertical="center"/>
      <protection locked="0"/>
    </xf>
    <xf numFmtId="49" fontId="5" fillId="2" borderId="49" xfId="0" applyNumberFormat="1" applyFont="1" applyFill="1" applyBorder="1" applyAlignment="1" applyProtection="1">
      <alignment horizontal="left" vertical="center"/>
      <protection locked="0"/>
    </xf>
    <xf numFmtId="49" fontId="5" fillId="2" borderId="53" xfId="0" applyNumberFormat="1" applyFont="1" applyFill="1" applyBorder="1" applyAlignment="1" applyProtection="1">
      <alignment horizontal="left" vertical="center"/>
      <protection locked="0"/>
    </xf>
    <xf numFmtId="49" fontId="5" fillId="2" borderId="51" xfId="0" applyNumberFormat="1" applyFont="1" applyFill="1" applyBorder="1" applyAlignment="1" applyProtection="1">
      <alignment horizontal="left" vertical="center"/>
      <protection locked="0"/>
    </xf>
    <xf numFmtId="0" fontId="11" fillId="3" borderId="4" xfId="0" applyFont="1" applyFill="1" applyBorder="1"/>
    <xf numFmtId="0" fontId="11" fillId="3" borderId="5" xfId="0" applyFont="1" applyFill="1" applyBorder="1"/>
    <xf numFmtId="0" fontId="11" fillId="3" borderId="12" xfId="0" applyFont="1" applyFill="1" applyBorder="1"/>
    <xf numFmtId="166" fontId="13" fillId="4" borderId="49" xfId="0" applyNumberFormat="1" applyFont="1" applyFill="1" applyBorder="1" applyAlignment="1">
      <alignment horizontal="center"/>
    </xf>
    <xf numFmtId="166" fontId="13" fillId="4" borderId="51" xfId="0" applyNumberFormat="1" applyFont="1" applyFill="1" applyBorder="1" applyAlignment="1">
      <alignment horizontal="center"/>
    </xf>
    <xf numFmtId="0" fontId="13" fillId="3" borderId="6" xfId="0" applyFont="1" applyFill="1" applyBorder="1"/>
    <xf numFmtId="0" fontId="13" fillId="3" borderId="0" xfId="0" applyFont="1" applyFill="1"/>
    <xf numFmtId="0" fontId="13" fillId="3" borderId="56" xfId="0" applyFont="1" applyFill="1" applyBorder="1"/>
    <xf numFmtId="0" fontId="5" fillId="3" borderId="56" xfId="0" applyFont="1" applyFill="1" applyBorder="1"/>
    <xf numFmtId="0" fontId="14" fillId="2" borderId="49" xfId="5" applyFont="1" applyFill="1" applyBorder="1" applyAlignment="1" applyProtection="1">
      <alignment horizontal="left" vertical="center"/>
      <protection locked="0"/>
    </xf>
    <xf numFmtId="0" fontId="14" fillId="2" borderId="53" xfId="5" applyFont="1" applyFill="1" applyBorder="1" applyAlignment="1" applyProtection="1">
      <alignment horizontal="left" vertical="center"/>
      <protection locked="0"/>
    </xf>
    <xf numFmtId="0" fontId="14" fillId="2" borderId="51" xfId="5" applyFont="1" applyFill="1" applyBorder="1" applyAlignment="1" applyProtection="1">
      <alignment horizontal="left" vertical="center"/>
      <protection locked="0"/>
    </xf>
    <xf numFmtId="0" fontId="10" fillId="3" borderId="6" xfId="0" applyFont="1" applyFill="1" applyBorder="1" applyAlignment="1">
      <alignment horizontal="left" vertical="top" wrapText="1"/>
    </xf>
    <xf numFmtId="0" fontId="10" fillId="3" borderId="0" xfId="0" applyFont="1" applyFill="1" applyAlignment="1">
      <alignment horizontal="left" vertical="top" wrapText="1"/>
    </xf>
    <xf numFmtId="0" fontId="9" fillId="3" borderId="64" xfId="0" applyFont="1" applyFill="1" applyBorder="1"/>
    <xf numFmtId="0" fontId="5" fillId="3" borderId="13" xfId="0" applyFont="1" applyFill="1" applyBorder="1"/>
    <xf numFmtId="0" fontId="5" fillId="3" borderId="58" xfId="0" applyFont="1" applyFill="1" applyBorder="1"/>
    <xf numFmtId="0" fontId="5" fillId="3" borderId="49" xfId="0" applyFont="1" applyFill="1" applyBorder="1"/>
    <xf numFmtId="0" fontId="5" fillId="3" borderId="51" xfId="0" applyFont="1" applyFill="1" applyBorder="1"/>
    <xf numFmtId="0" fontId="9" fillId="3" borderId="6" xfId="0" applyFont="1" applyFill="1" applyBorder="1"/>
    <xf numFmtId="0" fontId="9" fillId="3" borderId="48" xfId="0" applyFont="1" applyFill="1" applyBorder="1"/>
    <xf numFmtId="0" fontId="5" fillId="3" borderId="48" xfId="0" applyFont="1" applyFill="1" applyBorder="1"/>
    <xf numFmtId="0" fontId="5" fillId="3" borderId="26" xfId="0" applyFont="1" applyFill="1" applyBorder="1"/>
    <xf numFmtId="0" fontId="9" fillId="3" borderId="49" xfId="0" applyFont="1" applyFill="1" applyBorder="1"/>
    <xf numFmtId="0" fontId="17" fillId="3" borderId="53" xfId="0" applyFont="1" applyFill="1" applyBorder="1"/>
    <xf numFmtId="0" fontId="17" fillId="3" borderId="51" xfId="0" applyFont="1" applyFill="1" applyBorder="1"/>
    <xf numFmtId="0" fontId="13" fillId="3" borderId="14" xfId="0" applyFont="1" applyFill="1" applyBorder="1"/>
    <xf numFmtId="0" fontId="13" fillId="3" borderId="15" xfId="0" applyFont="1" applyFill="1" applyBorder="1"/>
    <xf numFmtId="0" fontId="5" fillId="2" borderId="57"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58" xfId="0" applyFont="1" applyFill="1" applyBorder="1" applyAlignment="1" applyProtection="1">
      <alignment horizontal="center" vertical="top" wrapText="1"/>
      <protection locked="0"/>
    </xf>
    <xf numFmtId="0" fontId="5" fillId="2" borderId="54"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56" xfId="0" applyFont="1" applyFill="1" applyBorder="1" applyAlignment="1" applyProtection="1">
      <alignment horizontal="center" vertical="top" wrapText="1"/>
      <protection locked="0"/>
    </xf>
    <xf numFmtId="0" fontId="5" fillId="2" borderId="55" xfId="0" applyFont="1" applyFill="1" applyBorder="1" applyAlignment="1" applyProtection="1">
      <alignment horizontal="center" vertical="top" wrapText="1"/>
      <protection locked="0"/>
    </xf>
    <xf numFmtId="0" fontId="5" fillId="2" borderId="52" xfId="0" applyFont="1" applyFill="1" applyBorder="1" applyAlignment="1" applyProtection="1">
      <alignment horizontal="center" vertical="top" wrapText="1"/>
      <protection locked="0"/>
    </xf>
    <xf numFmtId="0" fontId="5" fillId="2" borderId="66" xfId="0" applyFont="1" applyFill="1" applyBorder="1" applyAlignment="1" applyProtection="1">
      <alignment horizontal="center" vertical="top" wrapText="1"/>
      <protection locked="0"/>
    </xf>
    <xf numFmtId="0" fontId="5" fillId="2" borderId="67" xfId="0" applyFont="1" applyFill="1" applyBorder="1" applyAlignment="1" applyProtection="1">
      <alignment horizontal="center"/>
      <protection locked="0"/>
    </xf>
    <xf numFmtId="0" fontId="5" fillId="2" borderId="53" xfId="0" applyFont="1" applyFill="1" applyBorder="1" applyAlignment="1" applyProtection="1">
      <alignment horizontal="center"/>
      <protection locked="0"/>
    </xf>
    <xf numFmtId="0" fontId="5" fillId="2" borderId="42" xfId="0" applyFont="1" applyFill="1" applyBorder="1" applyAlignment="1" applyProtection="1">
      <alignment horizontal="center"/>
      <protection locked="0"/>
    </xf>
    <xf numFmtId="14" fontId="5" fillId="2" borderId="24" xfId="0" applyNumberFormat="1" applyFont="1" applyFill="1" applyBorder="1" applyAlignment="1" applyProtection="1">
      <alignment horizontal="center"/>
      <protection locked="0"/>
    </xf>
    <xf numFmtId="14" fontId="5" fillId="2" borderId="42" xfId="0" applyNumberFormat="1" applyFont="1" applyFill="1" applyBorder="1" applyAlignment="1" applyProtection="1">
      <alignment horizontal="center"/>
      <protection locked="0"/>
    </xf>
    <xf numFmtId="0" fontId="5" fillId="3" borderId="64" xfId="0" applyFont="1" applyFill="1" applyBorder="1" applyAlignment="1">
      <alignment horizontal="center"/>
    </xf>
    <xf numFmtId="0" fontId="5" fillId="3" borderId="13" xfId="0" applyFont="1" applyFill="1" applyBorder="1" applyAlignment="1">
      <alignment horizontal="center"/>
    </xf>
    <xf numFmtId="0" fontId="10" fillId="3" borderId="6" xfId="0" applyFont="1" applyFill="1" applyBorder="1" applyAlignment="1">
      <alignment horizontal="center"/>
    </xf>
    <xf numFmtId="0" fontId="10" fillId="3" borderId="0" xfId="0" applyFont="1" applyFill="1" applyAlignment="1">
      <alignment horizontal="center"/>
    </xf>
    <xf numFmtId="0" fontId="10" fillId="3" borderId="7" xfId="0" applyFont="1" applyFill="1" applyBorder="1" applyAlignment="1">
      <alignment horizontal="center"/>
    </xf>
    <xf numFmtId="0" fontId="5" fillId="2" borderId="39" xfId="0" applyFont="1" applyFill="1" applyBorder="1" applyAlignment="1">
      <alignment horizontal="center"/>
    </xf>
    <xf numFmtId="0" fontId="5" fillId="2" borderId="11" xfId="0" applyFont="1" applyFill="1" applyBorder="1" applyAlignment="1">
      <alignment horizontal="center"/>
    </xf>
    <xf numFmtId="0" fontId="5" fillId="3" borderId="68" xfId="0" applyFont="1" applyFill="1" applyBorder="1" applyAlignment="1">
      <alignment horizontal="center"/>
    </xf>
    <xf numFmtId="0" fontId="1" fillId="3" borderId="20" xfId="0" applyFont="1" applyFill="1" applyBorder="1" applyAlignment="1">
      <alignment horizontal="left" vertical="top" wrapText="1"/>
    </xf>
    <xf numFmtId="0" fontId="2" fillId="3" borderId="21" xfId="0" applyFont="1" applyFill="1" applyBorder="1" applyAlignment="1">
      <alignment horizontal="left" vertical="top" wrapText="1"/>
    </xf>
    <xf numFmtId="0" fontId="24" fillId="3" borderId="6" xfId="0" applyFont="1" applyFill="1" applyBorder="1" applyAlignment="1">
      <alignment horizontal="left" vertical="top" wrapText="1"/>
    </xf>
    <xf numFmtId="0" fontId="24" fillId="3" borderId="7" xfId="0" applyFont="1" applyFill="1" applyBorder="1" applyAlignment="1">
      <alignment horizontal="left" vertical="top" wrapText="1"/>
    </xf>
    <xf numFmtId="0" fontId="24" fillId="3" borderId="14" xfId="0" applyFont="1" applyFill="1" applyBorder="1" applyAlignment="1">
      <alignment horizontal="left" vertical="top" wrapText="1"/>
    </xf>
    <xf numFmtId="0" fontId="24" fillId="3" borderId="16" xfId="0" applyFont="1" applyFill="1" applyBorder="1" applyAlignment="1">
      <alignment horizontal="left" vertical="top" wrapText="1"/>
    </xf>
    <xf numFmtId="0" fontId="5" fillId="3" borderId="17" xfId="0" applyFont="1" applyFill="1" applyBorder="1"/>
    <xf numFmtId="0" fontId="5" fillId="4" borderId="26" xfId="0" applyFont="1" applyFill="1" applyBorder="1"/>
    <xf numFmtId="0" fontId="8" fillId="3" borderId="6" xfId="0" applyFont="1" applyFill="1" applyBorder="1" applyAlignment="1">
      <alignment wrapText="1"/>
    </xf>
    <xf numFmtId="0" fontId="5" fillId="3" borderId="0" xfId="0" applyFont="1" applyFill="1" applyAlignment="1">
      <alignment wrapText="1"/>
    </xf>
    <xf numFmtId="0" fontId="5" fillId="3" borderId="7" xfId="0" applyFont="1" applyFill="1" applyBorder="1" applyAlignment="1">
      <alignment wrapText="1"/>
    </xf>
    <xf numFmtId="0" fontId="5" fillId="3" borderId="17" xfId="0" applyFont="1" applyFill="1" applyBorder="1" applyAlignment="1">
      <alignment horizontal="center"/>
    </xf>
    <xf numFmtId="0" fontId="5" fillId="4" borderId="26" xfId="0" applyFont="1" applyFill="1" applyBorder="1" applyAlignment="1">
      <alignment horizontal="center"/>
    </xf>
    <xf numFmtId="0" fontId="11" fillId="3" borderId="14" xfId="0" applyFont="1" applyFill="1" applyBorder="1"/>
    <xf numFmtId="0" fontId="11" fillId="3" borderId="15" xfId="0" applyFont="1" applyFill="1" applyBorder="1"/>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19" xfId="0" applyFont="1" applyFill="1" applyBorder="1" applyAlignment="1">
      <alignment horizontal="center" vertical="center"/>
    </xf>
    <xf numFmtId="0" fontId="13" fillId="3" borderId="13" xfId="0" applyFont="1" applyFill="1" applyBorder="1" applyAlignment="1">
      <alignment horizontal="center"/>
    </xf>
    <xf numFmtId="0" fontId="22" fillId="4" borderId="52" xfId="0" applyFont="1" applyFill="1" applyBorder="1" applyAlignment="1">
      <alignment horizontal="center"/>
    </xf>
    <xf numFmtId="0" fontId="5" fillId="3" borderId="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0" fillId="5" borderId="0" xfId="0" applyFill="1"/>
    <xf numFmtId="0" fontId="25" fillId="5" borderId="0" xfId="0" applyFont="1" applyFill="1" applyAlignment="1">
      <alignment vertical="center"/>
    </xf>
    <xf numFmtId="0" fontId="25" fillId="5" borderId="0" xfId="0" applyFont="1" applyFill="1" applyAlignment="1">
      <alignment vertical="center" wrapText="1"/>
    </xf>
    <xf numFmtId="0" fontId="0" fillId="5" borderId="0" xfId="0" applyFill="1" applyAlignment="1">
      <alignment wrapText="1"/>
    </xf>
    <xf numFmtId="0" fontId="26" fillId="5" borderId="0" xfId="0" applyFont="1" applyFill="1" applyAlignment="1">
      <alignment vertical="center" wrapText="1"/>
    </xf>
    <xf numFmtId="0" fontId="5" fillId="3" borderId="6" xfId="0" applyFont="1" applyFill="1" applyBorder="1" applyAlignment="1" applyProtection="1">
      <alignment vertical="top" wrapText="1"/>
    </xf>
    <xf numFmtId="0" fontId="5" fillId="3" borderId="7" xfId="0" applyFont="1" applyFill="1" applyBorder="1" applyAlignment="1" applyProtection="1">
      <alignment vertical="top" wrapText="1"/>
    </xf>
  </cellXfs>
  <cellStyles count="6">
    <cellStyle name="Excel Built-in Normal" xfId="3" xr:uid="{11445FED-7022-DD46-BE34-DB5721A183BA}"/>
    <cellStyle name="Hyperlinkki" xfId="5" builtinId="8"/>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444500</xdr:colOff>
      <xdr:row>1</xdr:row>
      <xdr:rowOff>0</xdr:rowOff>
    </xdr:from>
    <xdr:to>
      <xdr:col>10</xdr:col>
      <xdr:colOff>177800</xdr:colOff>
      <xdr:row>38</xdr:row>
      <xdr:rowOff>76200</xdr:rowOff>
    </xdr:to>
    <xdr:sp macro="" textlink="">
      <xdr:nvSpPr>
        <xdr:cNvPr id="2" name="Tekstiruutu 1">
          <a:extLst>
            <a:ext uri="{FF2B5EF4-FFF2-40B4-BE49-F238E27FC236}">
              <a16:creationId xmlns:a16="http://schemas.microsoft.com/office/drawing/2014/main" id="{94778D15-9C63-9A48-A511-9754198A87E1}"/>
            </a:ext>
          </a:extLst>
        </xdr:cNvPr>
        <xdr:cNvSpPr txBox="1"/>
      </xdr:nvSpPr>
      <xdr:spPr>
        <a:xfrm>
          <a:off x="444500" y="203200"/>
          <a:ext cx="7988300" cy="739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3200" b="1">
              <a:solidFill>
                <a:schemeClr val="dk1"/>
              </a:solidFill>
              <a:effectLst/>
              <a:latin typeface="+mn-lt"/>
              <a:ea typeface="+mn-ea"/>
              <a:cs typeface="+mn-cs"/>
            </a:rPr>
            <a:t>OHJEET</a:t>
          </a:r>
        </a:p>
        <a:p>
          <a:r>
            <a:rPr lang="fi-FI" sz="1800">
              <a:solidFill>
                <a:schemeClr val="dk1"/>
              </a:solidFill>
              <a:effectLst/>
              <a:latin typeface="+mn-lt"/>
              <a:ea typeface="+mn-ea"/>
              <a:cs typeface="+mn-cs"/>
            </a:rPr>
            <a:t> </a:t>
          </a:r>
        </a:p>
        <a:p>
          <a:pPr marL="342900" lvl="0" indent="-342900">
            <a:buFont typeface="+mj-lt"/>
            <a:buAutoNum type="arabicPeriod"/>
          </a:pPr>
          <a:r>
            <a:rPr lang="fi-FI" sz="1800">
              <a:solidFill>
                <a:schemeClr val="dk1"/>
              </a:solidFill>
              <a:effectLst/>
              <a:latin typeface="+mn-lt"/>
              <a:ea typeface="+mn-ea"/>
              <a:cs typeface="+mn-cs"/>
            </a:rPr>
            <a:t>Täytä kansilehti Oma riistasta saatavilla tiedoilla</a:t>
          </a:r>
        </a:p>
        <a:p>
          <a:pPr marL="342900" lvl="0" indent="-342900">
            <a:buFont typeface="+mj-lt"/>
            <a:buAutoNum type="arabicPeriod"/>
          </a:pPr>
          <a:r>
            <a:rPr lang="fi-FI" sz="1800">
              <a:solidFill>
                <a:schemeClr val="dk1"/>
              </a:solidFill>
              <a:effectLst/>
              <a:latin typeface="+mn-lt"/>
              <a:ea typeface="+mn-ea"/>
              <a:cs typeface="+mn-cs"/>
            </a:rPr>
            <a:t>Kerää seuran/seurueen sisäisten ryhmien ampujaluettelot</a:t>
          </a:r>
        </a:p>
        <a:p>
          <a:pPr marL="342900" lvl="0" indent="-342900">
            <a:buFont typeface="+mj-lt"/>
            <a:buAutoNum type="arabicPeriod"/>
          </a:pPr>
          <a:r>
            <a:rPr lang="fi-FI" sz="1800">
              <a:solidFill>
                <a:schemeClr val="dk1"/>
              </a:solidFill>
              <a:effectLst/>
              <a:latin typeface="+mn-lt"/>
              <a:ea typeface="+mn-ea"/>
              <a:cs typeface="+mn-cs"/>
            </a:rPr>
            <a:t>Täytä ampujaluetteloon kaikki metsästäjät, myös tammikuussa ilmoitetut ulkopaikkakuntalaiset</a:t>
          </a:r>
        </a:p>
        <a:p>
          <a:pPr marL="342900" lvl="0" indent="-342900">
            <a:buFont typeface="+mj-lt"/>
            <a:buAutoNum type="arabicPeriod"/>
          </a:pPr>
          <a:r>
            <a:rPr lang="fi-FI" sz="1800">
              <a:solidFill>
                <a:schemeClr val="dk1"/>
              </a:solidFill>
              <a:effectLst/>
              <a:latin typeface="+mn-lt"/>
              <a:ea typeface="+mn-ea"/>
              <a:cs typeface="+mn-cs"/>
            </a:rPr>
            <a:t>Ampujalista herjaa vääristä tiedoista</a:t>
          </a:r>
        </a:p>
        <a:p>
          <a:pPr marL="342900" lvl="0" indent="-342900">
            <a:buFont typeface="+mj-lt"/>
            <a:buAutoNum type="arabicPeriod"/>
          </a:pPr>
          <a:r>
            <a:rPr lang="fi-FI" sz="1800">
              <a:solidFill>
                <a:schemeClr val="dk1"/>
              </a:solidFill>
              <a:effectLst/>
              <a:latin typeface="+mn-lt"/>
              <a:ea typeface="+mn-ea"/>
              <a:cs typeface="+mn-cs"/>
            </a:rPr>
            <a:t>Tarkista kansilehti ja ampujaluettelo</a:t>
          </a:r>
        </a:p>
        <a:p>
          <a:pPr marL="342900" lvl="0" indent="-342900">
            <a:buFont typeface="+mj-lt"/>
            <a:buAutoNum type="arabicPeriod"/>
          </a:pPr>
          <a:r>
            <a:rPr lang="fi-FI" sz="1800">
              <a:solidFill>
                <a:schemeClr val="dk1"/>
              </a:solidFill>
              <a:effectLst/>
              <a:latin typeface="+mn-lt"/>
              <a:ea typeface="+mn-ea"/>
              <a:cs typeface="+mn-cs"/>
            </a:rPr>
            <a:t>Nimeä tiedosto uudelleen. Vaihda Seuran tai seurueen nimi omaksi.</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Lähetä tiedosto excel-muodossa sähköpostilla osoitteeseen </a:t>
          </a:r>
          <a:r>
            <a:rPr lang="fi-FI" sz="1800" b="1">
              <a:solidFill>
                <a:schemeClr val="dk1"/>
              </a:solidFill>
              <a:effectLst/>
              <a:latin typeface="+mn-lt"/>
              <a:ea typeface="+mn-ea"/>
              <a:cs typeface="+mn-cs"/>
            </a:rPr>
            <a:t>hirvilupa@gmail.com</a:t>
          </a:r>
          <a:r>
            <a:rPr lang="fi-FI" sz="1800">
              <a:solidFill>
                <a:schemeClr val="dk1"/>
              </a:solidFill>
              <a:effectLst/>
              <a:latin typeface="+mn-lt"/>
              <a:ea typeface="+mn-ea"/>
              <a:cs typeface="+mn-cs"/>
            </a:rPr>
            <a:t>, sekä kopio jani.kustula@gmail.com ja vili.vayrynen@hotmail.com</a:t>
          </a:r>
        </a:p>
        <a:p>
          <a:pPr marL="342900" lvl="0" indent="-342900">
            <a:buFont typeface="+mj-lt"/>
            <a:buAutoNum type="arabicPeriod"/>
          </a:pPr>
          <a:r>
            <a:rPr lang="fi-FI" sz="1800">
              <a:solidFill>
                <a:schemeClr val="dk1"/>
              </a:solidFill>
              <a:effectLst/>
              <a:latin typeface="+mn-lt"/>
              <a:ea typeface="+mn-ea"/>
              <a:cs typeface="+mn-cs"/>
            </a:rPr>
            <a:t>Laita</a:t>
          </a:r>
          <a:r>
            <a:rPr lang="fi-FI" sz="1800" baseline="0">
              <a:solidFill>
                <a:schemeClr val="dk1"/>
              </a:solidFill>
              <a:effectLst/>
              <a:latin typeface="+mn-lt"/>
              <a:ea typeface="+mn-ea"/>
              <a:cs typeface="+mn-cs"/>
            </a:rPr>
            <a:t> s</a:t>
          </a:r>
          <a:r>
            <a:rPr lang="fi-FI" sz="1800">
              <a:solidFill>
                <a:schemeClr val="dk1"/>
              </a:solidFill>
              <a:effectLst/>
              <a:latin typeface="+mn-lt"/>
              <a:ea typeface="+mn-ea"/>
              <a:cs typeface="+mn-cs"/>
            </a:rPr>
            <a:t>ähköpostin otsikoksi oman seuran tai seurueen nimi ampujaluettelo 2026</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Kirjoita viestiin myös seuran tai seurueen ampujamäärä</a:t>
          </a:r>
        </a:p>
        <a:p>
          <a:pPr marL="342900" lvl="0" indent="-342900">
            <a:buFont typeface="+mj-lt"/>
            <a:buAutoNum type="arabicPeriod"/>
          </a:pPr>
          <a:r>
            <a:rPr lang="fi-FI" sz="1800">
              <a:solidFill>
                <a:schemeClr val="dk1"/>
              </a:solidFill>
              <a:effectLst/>
              <a:latin typeface="+mn-lt"/>
              <a:ea typeface="+mn-ea"/>
              <a:cs typeface="+mn-cs"/>
            </a:rPr>
            <a:t>Odota kuittaus!</a:t>
          </a:r>
        </a:p>
        <a:p>
          <a:pPr marL="342900" lvl="0" indent="-342900">
            <a:buFont typeface="+mj-lt"/>
            <a:buAutoNum type="arabicPeriod"/>
          </a:pPr>
          <a:r>
            <a:rPr lang="fi-FI" sz="1800">
              <a:solidFill>
                <a:schemeClr val="dk1"/>
              </a:solidFill>
              <a:effectLst/>
              <a:latin typeface="+mn-lt"/>
              <a:ea typeface="+mn-ea"/>
              <a:cs typeface="+mn-cs"/>
            </a:rPr>
            <a:t>Tee tarvittaessa mahdolliset muokkaukset tietoihin</a:t>
          </a:r>
        </a:p>
        <a:p>
          <a:r>
            <a:rPr lang="fi-FI" sz="1800">
              <a:solidFill>
                <a:schemeClr val="dk1"/>
              </a:solidFill>
              <a:effectLst/>
              <a:latin typeface="+mn-lt"/>
              <a:ea typeface="+mn-ea"/>
              <a:cs typeface="+mn-cs"/>
            </a:rPr>
            <a:t> </a:t>
          </a:r>
        </a:p>
        <a:p>
          <a:r>
            <a:rPr lang="fi-FI" sz="1800">
              <a:solidFill>
                <a:schemeClr val="dk1"/>
              </a:solidFill>
              <a:effectLst/>
              <a:latin typeface="+mn-lt"/>
              <a:ea typeface="+mn-ea"/>
              <a:cs typeface="+mn-cs"/>
            </a:rPr>
            <a:t>Kansilehti ja ampujaluettelo on lukittu ja sinne voi kirjoittaa vain valkoiselle alueelle. Taulukko siirtää tietoja kansilehden ja ampujaluettelon kesken automaattisesti. Mikäli käytät jotakin muuta sovellusta, kuin microsoft excel, ei kaikki ominaisuudet tai lukitukset toimi. Ole tällöin erityisen tarkka tietojen syöttämisessä.</a:t>
          </a:r>
        </a:p>
        <a:p>
          <a:endParaRPr lang="fi-FI"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B8F3-8615-4149-AB0F-F26914EE6CEF}">
  <dimension ref="A1:K40"/>
  <sheetViews>
    <sheetView workbookViewId="0">
      <selection activeCell="A41" sqref="A41:XFD1048576"/>
    </sheetView>
  </sheetViews>
  <sheetFormatPr baseColWidth="10" defaultColWidth="0" defaultRowHeight="15" zeroHeight="1" x14ac:dyDescent="0.2"/>
  <cols>
    <col min="1" max="11" width="10.83203125" customWidth="1"/>
    <col min="12" max="16384" width="10.83203125" hidden="1"/>
  </cols>
  <sheetData>
    <row r="1" spans="1:11" ht="16" customHeight="1" x14ac:dyDescent="0.2">
      <c r="A1" s="331"/>
      <c r="B1" s="331"/>
      <c r="C1" s="331"/>
      <c r="D1" s="331"/>
      <c r="E1" s="331"/>
      <c r="F1" s="331"/>
      <c r="G1" s="331"/>
      <c r="H1" s="331"/>
      <c r="I1" s="331"/>
      <c r="J1" s="331"/>
      <c r="K1" s="331"/>
    </row>
    <row r="2" spans="1:11" ht="16" customHeight="1" x14ac:dyDescent="0.2">
      <c r="A2" s="331"/>
      <c r="B2" s="331"/>
      <c r="C2" s="331"/>
      <c r="D2" s="331"/>
      <c r="E2" s="331"/>
      <c r="F2" s="331"/>
      <c r="G2" s="331"/>
      <c r="H2" s="331"/>
      <c r="I2" s="331"/>
      <c r="J2" s="331"/>
      <c r="K2" s="331"/>
    </row>
    <row r="3" spans="1:11" ht="16" customHeight="1" x14ac:dyDescent="0.2">
      <c r="A3" s="331"/>
      <c r="B3" s="331"/>
      <c r="C3" s="331"/>
      <c r="D3" s="331"/>
      <c r="E3" s="331"/>
      <c r="F3" s="331"/>
      <c r="G3" s="331"/>
      <c r="H3" s="331"/>
      <c r="I3" s="331"/>
      <c r="J3" s="331"/>
      <c r="K3" s="331"/>
    </row>
    <row r="4" spans="1:11" ht="16" customHeight="1" x14ac:dyDescent="0.2">
      <c r="A4" s="332"/>
      <c r="B4" s="331"/>
      <c r="C4" s="331"/>
      <c r="D4" s="331"/>
      <c r="E4" s="331"/>
      <c r="F4" s="331"/>
      <c r="G4" s="331"/>
      <c r="H4" s="331"/>
      <c r="I4" s="331"/>
      <c r="J4" s="331"/>
      <c r="K4" s="331"/>
    </row>
    <row r="5" spans="1:11" ht="16" customHeight="1" x14ac:dyDescent="0.2">
      <c r="A5" s="332"/>
      <c r="B5" s="331"/>
      <c r="C5" s="331"/>
      <c r="D5" s="331"/>
      <c r="E5" s="331"/>
      <c r="F5" s="331"/>
      <c r="G5" s="331"/>
      <c r="H5" s="331"/>
      <c r="I5" s="331"/>
      <c r="J5" s="331"/>
      <c r="K5" s="331"/>
    </row>
    <row r="6" spans="1:11" s="234" customFormat="1" ht="16" x14ac:dyDescent="0.2">
      <c r="A6" s="333"/>
      <c r="B6" s="333"/>
      <c r="C6" s="333"/>
      <c r="D6" s="333"/>
      <c r="E6" s="333"/>
      <c r="F6" s="333"/>
      <c r="G6" s="333"/>
      <c r="H6" s="334"/>
      <c r="I6" s="334"/>
      <c r="J6" s="334"/>
      <c r="K6" s="334"/>
    </row>
    <row r="7" spans="1:11" s="234" customFormat="1" ht="16" x14ac:dyDescent="0.2">
      <c r="A7" s="333"/>
      <c r="B7" s="333"/>
      <c r="C7" s="333"/>
      <c r="D7" s="333"/>
      <c r="E7" s="333"/>
      <c r="F7" s="333"/>
      <c r="G7" s="333"/>
      <c r="H7" s="334"/>
      <c r="I7" s="334"/>
      <c r="J7" s="334"/>
      <c r="K7" s="334"/>
    </row>
    <row r="8" spans="1:11" s="234" customFormat="1" ht="16" x14ac:dyDescent="0.2">
      <c r="A8" s="333"/>
      <c r="B8" s="333"/>
      <c r="C8" s="333"/>
      <c r="D8" s="333"/>
      <c r="E8" s="333"/>
      <c r="F8" s="333"/>
      <c r="G8" s="333"/>
      <c r="H8" s="334"/>
      <c r="I8" s="334"/>
      <c r="J8" s="334"/>
      <c r="K8" s="334"/>
    </row>
    <row r="9" spans="1:11" s="234" customFormat="1" ht="16" x14ac:dyDescent="0.2">
      <c r="A9" s="333"/>
      <c r="B9" s="333"/>
      <c r="C9" s="333"/>
      <c r="D9" s="333"/>
      <c r="E9" s="333"/>
      <c r="F9" s="333"/>
      <c r="G9" s="333"/>
      <c r="H9" s="334"/>
      <c r="I9" s="334"/>
      <c r="J9" s="334"/>
      <c r="K9" s="334"/>
    </row>
    <row r="10" spans="1:11" s="234" customFormat="1" ht="16" x14ac:dyDescent="0.2">
      <c r="A10" s="333"/>
      <c r="B10" s="333"/>
      <c r="C10" s="333"/>
      <c r="D10" s="333"/>
      <c r="E10" s="333"/>
      <c r="F10" s="333"/>
      <c r="G10" s="333"/>
      <c r="H10" s="334"/>
      <c r="I10" s="334"/>
      <c r="J10" s="334"/>
      <c r="K10" s="334"/>
    </row>
    <row r="11" spans="1:11" s="234" customFormat="1" ht="16" x14ac:dyDescent="0.2">
      <c r="A11" s="333"/>
      <c r="B11" s="333"/>
      <c r="C11" s="333"/>
      <c r="D11" s="333"/>
      <c r="E11" s="333"/>
      <c r="F11" s="333"/>
      <c r="G11" s="333"/>
      <c r="H11" s="334"/>
      <c r="I11" s="334"/>
      <c r="J11" s="334"/>
      <c r="K11" s="334"/>
    </row>
    <row r="12" spans="1:11" s="234" customFormat="1" ht="16" x14ac:dyDescent="0.2">
      <c r="A12" s="335"/>
      <c r="B12" s="335"/>
      <c r="C12" s="335"/>
      <c r="D12" s="335"/>
      <c r="E12" s="335"/>
      <c r="F12" s="335"/>
      <c r="G12" s="335"/>
      <c r="H12" s="334"/>
      <c r="I12" s="334"/>
      <c r="J12" s="334"/>
      <c r="K12" s="334"/>
    </row>
    <row r="13" spans="1:11" s="234" customFormat="1" ht="16" x14ac:dyDescent="0.2">
      <c r="A13" s="333"/>
      <c r="B13" s="333"/>
      <c r="C13" s="333"/>
      <c r="D13" s="333"/>
      <c r="E13" s="333"/>
      <c r="F13" s="333"/>
      <c r="G13" s="333"/>
      <c r="H13" s="334"/>
      <c r="I13" s="334"/>
      <c r="J13" s="334"/>
      <c r="K13" s="334"/>
    </row>
    <row r="14" spans="1:11" s="234" customFormat="1" ht="16" x14ac:dyDescent="0.2">
      <c r="A14" s="333"/>
      <c r="B14" s="333"/>
      <c r="C14" s="333"/>
      <c r="D14" s="333"/>
      <c r="E14" s="333"/>
      <c r="F14" s="333"/>
      <c r="G14" s="333"/>
      <c r="H14" s="334"/>
      <c r="I14" s="334"/>
      <c r="J14" s="334"/>
      <c r="K14" s="334"/>
    </row>
    <row r="15" spans="1:11" s="234" customFormat="1" ht="16" x14ac:dyDescent="0.2">
      <c r="A15" s="335"/>
      <c r="B15" s="335"/>
      <c r="C15" s="335"/>
      <c r="D15" s="335"/>
      <c r="E15" s="335"/>
      <c r="F15" s="335"/>
      <c r="G15" s="335"/>
      <c r="H15" s="334"/>
      <c r="I15" s="334"/>
      <c r="J15" s="334"/>
      <c r="K15" s="334"/>
    </row>
    <row r="16" spans="1:11" s="234" customFormat="1" ht="16" x14ac:dyDescent="0.2">
      <c r="A16" s="333"/>
      <c r="B16" s="333"/>
      <c r="C16" s="333"/>
      <c r="D16" s="333"/>
      <c r="E16" s="333"/>
      <c r="F16" s="333"/>
      <c r="G16" s="333"/>
      <c r="H16" s="334"/>
      <c r="I16" s="334"/>
      <c r="J16" s="334"/>
      <c r="K16" s="334"/>
    </row>
    <row r="17" spans="1:11" s="234" customFormat="1" ht="16" x14ac:dyDescent="0.2">
      <c r="A17" s="333"/>
      <c r="B17" s="333"/>
      <c r="C17" s="333"/>
      <c r="D17" s="333"/>
      <c r="E17" s="333"/>
      <c r="F17" s="333"/>
      <c r="G17" s="333"/>
      <c r="H17" s="334"/>
      <c r="I17" s="334"/>
      <c r="J17" s="334"/>
      <c r="K17" s="334"/>
    </row>
    <row r="18" spans="1:11" s="234" customFormat="1" ht="16" x14ac:dyDescent="0.2">
      <c r="A18" s="333"/>
      <c r="B18" s="334"/>
      <c r="C18" s="334"/>
      <c r="D18" s="334"/>
      <c r="E18" s="334"/>
      <c r="F18" s="334"/>
      <c r="G18" s="334"/>
      <c r="H18" s="334"/>
      <c r="I18" s="334"/>
      <c r="J18" s="334"/>
      <c r="K18" s="334"/>
    </row>
    <row r="19" spans="1:11" s="234" customFormat="1" ht="16" x14ac:dyDescent="0.2">
      <c r="A19" s="333"/>
      <c r="B19" s="333"/>
      <c r="C19" s="333"/>
      <c r="D19" s="333"/>
      <c r="E19" s="333"/>
      <c r="F19" s="333"/>
      <c r="G19" s="333"/>
      <c r="H19" s="334"/>
      <c r="I19" s="334"/>
      <c r="J19" s="334"/>
      <c r="K19" s="334"/>
    </row>
    <row r="20" spans="1:11" ht="16" customHeight="1" x14ac:dyDescent="0.2">
      <c r="A20" s="331"/>
      <c r="B20" s="331"/>
      <c r="C20" s="331"/>
      <c r="D20" s="331"/>
      <c r="E20" s="331"/>
      <c r="F20" s="331"/>
      <c r="G20" s="331"/>
      <c r="H20" s="331"/>
      <c r="I20" s="331"/>
      <c r="J20" s="331"/>
      <c r="K20" s="331"/>
    </row>
    <row r="21" spans="1:11" ht="16" customHeight="1" x14ac:dyDescent="0.2">
      <c r="A21" s="331"/>
      <c r="B21" s="331"/>
      <c r="C21" s="331"/>
      <c r="D21" s="331"/>
      <c r="E21" s="331"/>
      <c r="F21" s="331"/>
      <c r="G21" s="331"/>
      <c r="H21" s="331"/>
      <c r="I21" s="331"/>
      <c r="J21" s="331"/>
      <c r="K21" s="331"/>
    </row>
    <row r="22" spans="1:11" ht="16" customHeight="1" x14ac:dyDescent="0.2">
      <c r="A22" s="331"/>
      <c r="B22" s="331"/>
      <c r="C22" s="331"/>
      <c r="D22" s="331"/>
      <c r="E22" s="331"/>
      <c r="F22" s="331"/>
      <c r="G22" s="331"/>
      <c r="H22" s="331"/>
      <c r="I22" s="331"/>
      <c r="J22" s="331"/>
      <c r="K22" s="331"/>
    </row>
    <row r="23" spans="1:11" x14ac:dyDescent="0.2">
      <c r="A23" s="331"/>
      <c r="B23" s="331"/>
      <c r="C23" s="331"/>
      <c r="D23" s="331"/>
      <c r="E23" s="331"/>
      <c r="F23" s="331"/>
      <c r="G23" s="331"/>
      <c r="H23" s="331"/>
      <c r="I23" s="331"/>
      <c r="J23" s="331"/>
      <c r="K23" s="331"/>
    </row>
    <row r="24" spans="1:11" x14ac:dyDescent="0.2">
      <c r="A24" s="331"/>
      <c r="B24" s="331"/>
      <c r="C24" s="331"/>
      <c r="D24" s="331"/>
      <c r="E24" s="331"/>
      <c r="F24" s="331"/>
      <c r="G24" s="331"/>
      <c r="H24" s="331"/>
      <c r="I24" s="331"/>
      <c r="J24" s="331"/>
      <c r="K24" s="331"/>
    </row>
    <row r="25" spans="1:11" x14ac:dyDescent="0.2">
      <c r="A25" s="331"/>
      <c r="B25" s="331"/>
      <c r="C25" s="331"/>
      <c r="D25" s="331"/>
      <c r="E25" s="331"/>
      <c r="F25" s="331"/>
      <c r="G25" s="331"/>
      <c r="H25" s="331"/>
      <c r="I25" s="331"/>
      <c r="J25" s="331"/>
      <c r="K25" s="331"/>
    </row>
    <row r="26" spans="1:11" x14ac:dyDescent="0.2">
      <c r="A26" s="331"/>
      <c r="B26" s="331"/>
      <c r="C26" s="331"/>
      <c r="D26" s="331"/>
      <c r="E26" s="331"/>
      <c r="F26" s="331"/>
      <c r="G26" s="331"/>
      <c r="H26" s="331"/>
      <c r="I26" s="331"/>
      <c r="J26" s="331"/>
      <c r="K26" s="331"/>
    </row>
    <row r="27" spans="1:11" x14ac:dyDescent="0.2">
      <c r="A27" s="331"/>
      <c r="B27" s="331"/>
      <c r="C27" s="331"/>
      <c r="D27" s="331"/>
      <c r="E27" s="331"/>
      <c r="F27" s="331"/>
      <c r="G27" s="331"/>
      <c r="H27" s="331"/>
      <c r="I27" s="331"/>
      <c r="J27" s="331"/>
      <c r="K27" s="331"/>
    </row>
    <row r="28" spans="1:11" x14ac:dyDescent="0.2">
      <c r="A28" s="331"/>
      <c r="B28" s="331"/>
      <c r="C28" s="331"/>
      <c r="D28" s="331"/>
      <c r="E28" s="331"/>
      <c r="F28" s="331"/>
      <c r="G28" s="331"/>
      <c r="H28" s="331"/>
      <c r="I28" s="331"/>
      <c r="J28" s="331"/>
      <c r="K28" s="331"/>
    </row>
    <row r="29" spans="1:11" x14ac:dyDescent="0.2">
      <c r="A29" s="331"/>
      <c r="B29" s="331"/>
      <c r="C29" s="331"/>
      <c r="D29" s="331"/>
      <c r="E29" s="331"/>
      <c r="F29" s="331"/>
      <c r="G29" s="331"/>
      <c r="H29" s="331"/>
      <c r="I29" s="331"/>
      <c r="J29" s="331"/>
      <c r="K29" s="331"/>
    </row>
    <row r="30" spans="1:11" x14ac:dyDescent="0.2">
      <c r="A30" s="331"/>
      <c r="B30" s="331"/>
      <c r="C30" s="331"/>
      <c r="D30" s="331"/>
      <c r="E30" s="331"/>
      <c r="F30" s="331"/>
      <c r="G30" s="331"/>
      <c r="H30" s="331"/>
      <c r="I30" s="331"/>
      <c r="J30" s="331"/>
      <c r="K30" s="331"/>
    </row>
    <row r="31" spans="1:11" x14ac:dyDescent="0.2">
      <c r="A31" s="331"/>
      <c r="B31" s="331"/>
      <c r="C31" s="331"/>
      <c r="D31" s="331"/>
      <c r="E31" s="331"/>
      <c r="F31" s="331"/>
      <c r="G31" s="331"/>
      <c r="H31" s="331"/>
      <c r="I31" s="331"/>
      <c r="J31" s="331"/>
      <c r="K31" s="331"/>
    </row>
    <row r="32" spans="1:11" x14ac:dyDescent="0.2">
      <c r="A32" s="331"/>
      <c r="B32" s="331"/>
      <c r="C32" s="331"/>
      <c r="D32" s="331"/>
      <c r="E32" s="331"/>
      <c r="F32" s="331"/>
      <c r="G32" s="331"/>
      <c r="H32" s="331"/>
      <c r="I32" s="331"/>
      <c r="J32" s="331"/>
      <c r="K32" s="331"/>
    </row>
    <row r="33" spans="1:11" x14ac:dyDescent="0.2">
      <c r="A33" s="331"/>
      <c r="B33" s="331"/>
      <c r="C33" s="331"/>
      <c r="D33" s="331"/>
      <c r="E33" s="331"/>
      <c r="F33" s="331"/>
      <c r="G33" s="331"/>
      <c r="H33" s="331"/>
      <c r="I33" s="331"/>
      <c r="J33" s="331"/>
      <c r="K33" s="331"/>
    </row>
    <row r="34" spans="1:11" x14ac:dyDescent="0.2">
      <c r="A34" s="331"/>
      <c r="B34" s="331"/>
      <c r="C34" s="331"/>
      <c r="D34" s="331"/>
      <c r="E34" s="331"/>
      <c r="F34" s="331"/>
      <c r="G34" s="331"/>
      <c r="H34" s="331"/>
      <c r="I34" s="331"/>
      <c r="J34" s="331"/>
      <c r="K34" s="331"/>
    </row>
    <row r="35" spans="1:11" x14ac:dyDescent="0.2">
      <c r="A35" s="331"/>
      <c r="B35" s="331"/>
      <c r="C35" s="331"/>
      <c r="D35" s="331"/>
      <c r="E35" s="331"/>
      <c r="F35" s="331"/>
      <c r="G35" s="331"/>
      <c r="H35" s="331"/>
      <c r="I35" s="331"/>
      <c r="J35" s="331"/>
      <c r="K35" s="331"/>
    </row>
    <row r="36" spans="1:11" x14ac:dyDescent="0.2">
      <c r="A36" s="331"/>
      <c r="B36" s="331"/>
      <c r="C36" s="331"/>
      <c r="D36" s="331"/>
      <c r="E36" s="331"/>
      <c r="F36" s="331"/>
      <c r="G36" s="331"/>
      <c r="H36" s="331"/>
      <c r="I36" s="331"/>
      <c r="J36" s="331"/>
      <c r="K36" s="331"/>
    </row>
    <row r="37" spans="1:11" x14ac:dyDescent="0.2">
      <c r="A37" s="331"/>
      <c r="B37" s="331"/>
      <c r="C37" s="331"/>
      <c r="D37" s="331"/>
      <c r="E37" s="331"/>
      <c r="F37" s="331"/>
      <c r="G37" s="331"/>
      <c r="H37" s="331"/>
      <c r="I37" s="331"/>
      <c r="J37" s="331"/>
      <c r="K37" s="331"/>
    </row>
    <row r="38" spans="1:11" x14ac:dyDescent="0.2">
      <c r="A38" s="331"/>
      <c r="B38" s="331"/>
      <c r="C38" s="331"/>
      <c r="D38" s="331"/>
      <c r="E38" s="331"/>
      <c r="F38" s="331"/>
      <c r="G38" s="331"/>
      <c r="H38" s="331"/>
      <c r="I38" s="331"/>
      <c r="J38" s="331"/>
      <c r="K38" s="331"/>
    </row>
    <row r="39" spans="1:11" x14ac:dyDescent="0.2">
      <c r="A39" s="331"/>
      <c r="B39" s="331"/>
      <c r="C39" s="331"/>
      <c r="D39" s="331"/>
      <c r="E39" s="331"/>
      <c r="F39" s="331"/>
      <c r="G39" s="331"/>
      <c r="H39" s="331"/>
      <c r="I39" s="331"/>
      <c r="J39" s="331"/>
      <c r="K39" s="331"/>
    </row>
    <row r="40" spans="1:11" x14ac:dyDescent="0.2">
      <c r="A40" s="331"/>
      <c r="B40" s="331"/>
      <c r="C40" s="331"/>
      <c r="D40" s="331"/>
      <c r="E40" s="331"/>
      <c r="F40" s="331"/>
      <c r="G40" s="331"/>
      <c r="H40" s="331"/>
      <c r="I40" s="331"/>
      <c r="J40" s="331"/>
      <c r="K40" s="331"/>
    </row>
  </sheetData>
  <sheetProtection algorithmName="SHA-512" hashValue="BRrC1OUDWMLpaY00n/9+dcaoDz1TKBkabzm8z/7vgABI7irJaEdJ5AXCn6g+illqe5POyOwnc0pYQN+hZh9UTw==" saltValue="xWkPo2pvQVZdNlCQlktXP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0A79-BAAE-3A48-BE85-8DAC6FE65912}">
  <sheetPr codeName="Taul1">
    <tabColor rgb="FF00B050"/>
  </sheetPr>
  <dimension ref="A1:N62"/>
  <sheetViews>
    <sheetView topLeftCell="A7" workbookViewId="0">
      <selection activeCell="E7" sqref="E7:H7"/>
    </sheetView>
  </sheetViews>
  <sheetFormatPr baseColWidth="10" defaultColWidth="0" defaultRowHeight="15" zeroHeight="1" x14ac:dyDescent="0.2"/>
  <cols>
    <col min="1" max="3" width="10.83203125" customWidth="1"/>
    <col min="4" max="4" width="11.6640625" customWidth="1"/>
    <col min="5" max="9" width="10.83203125" customWidth="1"/>
    <col min="10" max="16384" width="10.83203125" hidden="1"/>
  </cols>
  <sheetData>
    <row r="1" spans="1:14" ht="16" x14ac:dyDescent="0.2">
      <c r="A1" s="248" t="s">
        <v>50</v>
      </c>
      <c r="B1" s="249"/>
      <c r="C1" s="249"/>
      <c r="D1" s="249"/>
      <c r="E1" s="249"/>
      <c r="F1" s="249"/>
      <c r="G1" s="249"/>
      <c r="H1" s="249"/>
      <c r="I1" s="250"/>
    </row>
    <row r="2" spans="1:14" ht="16" x14ac:dyDescent="0.2">
      <c r="A2" s="18"/>
      <c r="B2" s="21"/>
      <c r="C2" s="21"/>
      <c r="D2" s="39"/>
      <c r="E2" s="21"/>
      <c r="F2" s="236"/>
      <c r="G2" s="236"/>
      <c r="H2" s="236"/>
      <c r="I2" s="68"/>
    </row>
    <row r="3" spans="1:14" ht="16" x14ac:dyDescent="0.2">
      <c r="A3" s="235" t="s">
        <v>69</v>
      </c>
      <c r="B3" s="236"/>
      <c r="C3" s="236"/>
      <c r="D3" s="236"/>
      <c r="E3" s="236"/>
      <c r="F3" s="236"/>
      <c r="G3" s="236"/>
      <c r="H3" s="21"/>
      <c r="I3" s="20"/>
    </row>
    <row r="4" spans="1:14" ht="17" thickBot="1" x14ac:dyDescent="0.25">
      <c r="A4" s="69"/>
      <c r="B4" s="70"/>
      <c r="C4" s="70"/>
      <c r="D4" s="70"/>
      <c r="E4" s="70"/>
      <c r="F4" s="70"/>
      <c r="G4" s="70"/>
      <c r="H4" s="40"/>
      <c r="I4" s="54"/>
    </row>
    <row r="5" spans="1:14" ht="16" x14ac:dyDescent="0.2">
      <c r="A5" s="71"/>
      <c r="B5" s="29"/>
      <c r="C5" s="29"/>
      <c r="D5" s="29"/>
      <c r="E5" s="29"/>
      <c r="F5" s="29"/>
      <c r="G5" s="29"/>
      <c r="H5" s="19"/>
      <c r="I5" s="51"/>
    </row>
    <row r="6" spans="1:14" ht="16" x14ac:dyDescent="0.2">
      <c r="A6" s="31" t="s">
        <v>14</v>
      </c>
      <c r="B6" s="19"/>
      <c r="C6" s="19"/>
      <c r="D6" s="19"/>
      <c r="E6" s="19"/>
      <c r="F6" s="19"/>
      <c r="G6" s="19"/>
      <c r="H6" s="67"/>
      <c r="I6" s="20"/>
    </row>
    <row r="7" spans="1:14" ht="16" x14ac:dyDescent="0.2">
      <c r="A7" s="235" t="s">
        <v>48</v>
      </c>
      <c r="B7" s="236"/>
      <c r="C7" s="236"/>
      <c r="D7" s="236"/>
      <c r="E7" s="245"/>
      <c r="F7" s="246"/>
      <c r="G7" s="246"/>
      <c r="H7" s="247"/>
      <c r="I7" s="65"/>
    </row>
    <row r="8" spans="1:14" ht="16" x14ac:dyDescent="0.2">
      <c r="A8" s="235" t="s">
        <v>64</v>
      </c>
      <c r="B8" s="236"/>
      <c r="C8" s="236"/>
      <c r="D8" s="236"/>
      <c r="E8" s="245"/>
      <c r="F8" s="246"/>
      <c r="G8" s="246"/>
      <c r="H8" s="247"/>
      <c r="I8" s="65"/>
    </row>
    <row r="9" spans="1:14" ht="16" x14ac:dyDescent="0.2">
      <c r="A9" s="235"/>
      <c r="B9" s="236"/>
      <c r="C9" s="236"/>
      <c r="D9" s="236"/>
      <c r="E9" s="67"/>
      <c r="F9" s="67"/>
      <c r="G9" s="67"/>
      <c r="H9" s="21"/>
      <c r="I9" s="20"/>
    </row>
    <row r="10" spans="1:14" ht="16" x14ac:dyDescent="0.2">
      <c r="A10" s="235" t="s">
        <v>15</v>
      </c>
      <c r="B10" s="236"/>
      <c r="C10" s="236"/>
      <c r="D10" s="236"/>
      <c r="E10" s="242"/>
      <c r="F10" s="243"/>
      <c r="G10" s="244"/>
      <c r="H10" s="237"/>
      <c r="I10" s="238"/>
    </row>
    <row r="11" spans="1:14" ht="16" x14ac:dyDescent="0.2">
      <c r="A11" s="240" t="s">
        <v>16</v>
      </c>
      <c r="B11" s="241"/>
      <c r="C11" s="241"/>
      <c r="D11" s="241"/>
      <c r="E11" s="242"/>
      <c r="F11" s="243"/>
      <c r="G11" s="244"/>
      <c r="H11" s="239"/>
      <c r="I11" s="238"/>
    </row>
    <row r="12" spans="1:14" ht="16" x14ac:dyDescent="0.2">
      <c r="A12" s="235" t="s">
        <v>17</v>
      </c>
      <c r="B12" s="236"/>
      <c r="C12" s="236"/>
      <c r="D12" s="236"/>
      <c r="E12" s="242"/>
      <c r="F12" s="243"/>
      <c r="G12" s="243"/>
      <c r="H12" s="244"/>
      <c r="I12" s="66"/>
    </row>
    <row r="13" spans="1:14" ht="16" x14ac:dyDescent="0.2">
      <c r="A13" s="235" t="s">
        <v>18</v>
      </c>
      <c r="B13" s="236"/>
      <c r="C13" s="236"/>
      <c r="D13" s="256"/>
      <c r="E13" s="242"/>
      <c r="F13" s="243"/>
      <c r="G13" s="243"/>
      <c r="H13" s="244"/>
      <c r="I13" s="66"/>
    </row>
    <row r="14" spans="1:14" ht="16" x14ac:dyDescent="0.2">
      <c r="A14" s="235" t="s">
        <v>19</v>
      </c>
      <c r="B14" s="236"/>
      <c r="C14" s="236"/>
      <c r="D14" s="256"/>
      <c r="E14" s="245"/>
      <c r="F14" s="246"/>
      <c r="G14" s="246"/>
      <c r="H14" s="247"/>
      <c r="I14" s="65"/>
    </row>
    <row r="15" spans="1:14" ht="16" x14ac:dyDescent="0.2">
      <c r="A15" s="235" t="s">
        <v>20</v>
      </c>
      <c r="B15" s="236"/>
      <c r="C15" s="236"/>
      <c r="D15" s="256"/>
      <c r="E15" s="257"/>
      <c r="F15" s="258"/>
      <c r="G15" s="258"/>
      <c r="H15" s="259"/>
      <c r="I15" s="64"/>
    </row>
    <row r="16" spans="1:14" ht="16" x14ac:dyDescent="0.2">
      <c r="A16" s="235" t="s">
        <v>21</v>
      </c>
      <c r="B16" s="236"/>
      <c r="C16" s="236"/>
      <c r="D16" s="236"/>
      <c r="E16" s="251">
        <f>D41</f>
        <v>0</v>
      </c>
      <c r="F16" s="252"/>
      <c r="G16" s="60" t="s">
        <v>22</v>
      </c>
      <c r="H16" s="21"/>
      <c r="I16" s="20"/>
      <c r="N16" s="14"/>
    </row>
    <row r="17" spans="1:14" ht="16" x14ac:dyDescent="0.2">
      <c r="A17" s="253"/>
      <c r="B17" s="254"/>
      <c r="C17" s="21"/>
      <c r="D17" s="21"/>
      <c r="E17" s="21"/>
      <c r="F17" s="21"/>
      <c r="G17" s="21"/>
      <c r="H17" s="61"/>
      <c r="I17" s="62"/>
      <c r="N17" s="14"/>
    </row>
    <row r="18" spans="1:14" ht="16" x14ac:dyDescent="0.2">
      <c r="A18" s="63"/>
      <c r="B18" s="61"/>
      <c r="C18" s="61"/>
      <c r="D18" s="61"/>
      <c r="E18" s="61"/>
      <c r="F18" s="61"/>
      <c r="G18" s="61"/>
      <c r="H18" s="61"/>
      <c r="I18" s="62"/>
    </row>
    <row r="19" spans="1:14" ht="16" x14ac:dyDescent="0.2">
      <c r="A19" s="44" t="s">
        <v>60</v>
      </c>
      <c r="B19" s="61"/>
      <c r="C19" s="61"/>
      <c r="D19" s="61"/>
      <c r="E19" s="61"/>
      <c r="F19" s="61"/>
      <c r="G19" s="61"/>
      <c r="H19" s="36"/>
      <c r="I19" s="37"/>
    </row>
    <row r="20" spans="1:14" ht="16" x14ac:dyDescent="0.2">
      <c r="A20" s="260" t="s">
        <v>59</v>
      </c>
      <c r="B20" s="261"/>
      <c r="C20" s="261"/>
      <c r="D20" s="261"/>
      <c r="E20" s="261"/>
      <c r="F20" s="261"/>
      <c r="G20" s="261"/>
      <c r="H20" s="261"/>
      <c r="I20" s="37"/>
    </row>
    <row r="21" spans="1:14" ht="16" x14ac:dyDescent="0.2">
      <c r="A21" s="260"/>
      <c r="B21" s="261"/>
      <c r="C21" s="261"/>
      <c r="D21" s="261"/>
      <c r="E21" s="261"/>
      <c r="F21" s="261"/>
      <c r="G21" s="261"/>
      <c r="H21" s="261"/>
      <c r="I21" s="37"/>
    </row>
    <row r="22" spans="1:14" ht="16" x14ac:dyDescent="0.2">
      <c r="A22" s="260"/>
      <c r="B22" s="261"/>
      <c r="C22" s="261"/>
      <c r="D22" s="261"/>
      <c r="E22" s="261"/>
      <c r="F22" s="261"/>
      <c r="G22" s="261"/>
      <c r="H22" s="261"/>
      <c r="I22" s="20"/>
    </row>
    <row r="23" spans="1:14" ht="16" x14ac:dyDescent="0.2">
      <c r="A23" s="253" t="s">
        <v>23</v>
      </c>
      <c r="B23" s="254"/>
      <c r="C23" s="254"/>
      <c r="D23" s="255"/>
      <c r="E23" s="242"/>
      <c r="F23" s="243"/>
      <c r="G23" s="243"/>
      <c r="H23" s="244"/>
      <c r="I23" s="20"/>
    </row>
    <row r="24" spans="1:14" ht="17" thickBot="1" x14ac:dyDescent="0.25">
      <c r="A24" s="19"/>
      <c r="B24" s="19"/>
      <c r="C24" s="19"/>
      <c r="D24" s="19"/>
      <c r="E24" s="21"/>
      <c r="F24" s="21"/>
      <c r="G24" s="21"/>
      <c r="H24" s="21"/>
      <c r="I24" s="43"/>
    </row>
    <row r="25" spans="1:14" ht="16" x14ac:dyDescent="0.2">
      <c r="A25" s="47"/>
      <c r="B25" s="47"/>
      <c r="C25" s="47"/>
      <c r="D25" s="47"/>
      <c r="E25" s="47"/>
      <c r="F25" s="47"/>
      <c r="G25" s="47"/>
      <c r="H25" s="47"/>
      <c r="I25" s="17"/>
    </row>
    <row r="26" spans="1:14" ht="16" x14ac:dyDescent="0.2">
      <c r="A26" s="253" t="s">
        <v>24</v>
      </c>
      <c r="B26" s="254"/>
      <c r="C26" s="254"/>
      <c r="D26" s="254"/>
      <c r="E26" s="254"/>
      <c r="F26" s="21"/>
      <c r="G26" s="21"/>
      <c r="H26" s="21"/>
      <c r="I26" s="20"/>
    </row>
    <row r="27" spans="1:14" ht="16" x14ac:dyDescent="0.2">
      <c r="A27" s="18" t="s">
        <v>25</v>
      </c>
      <c r="B27" s="21"/>
      <c r="C27" s="21"/>
      <c r="D27" s="21"/>
      <c r="E27" s="21"/>
      <c r="F27" s="21"/>
      <c r="G27" s="21"/>
      <c r="H27" s="21"/>
      <c r="I27" s="20"/>
    </row>
    <row r="28" spans="1:14" ht="16" x14ac:dyDescent="0.2">
      <c r="A28" s="235" t="s">
        <v>26</v>
      </c>
      <c r="B28" s="256"/>
      <c r="C28" s="74">
        <f>COUNTA(Ampujaluettelo!F13:F212)</f>
        <v>0</v>
      </c>
      <c r="D28" s="21"/>
      <c r="E28" s="21"/>
      <c r="F28" s="21"/>
      <c r="G28" s="21"/>
      <c r="H28" s="21"/>
      <c r="I28" s="20"/>
    </row>
    <row r="29" spans="1:14" ht="16" x14ac:dyDescent="0.2">
      <c r="A29" s="235" t="s">
        <v>27</v>
      </c>
      <c r="B29" s="256"/>
      <c r="C29" s="74">
        <f>COUNTA(Ampujaluettelo!G13:G212)</f>
        <v>0</v>
      </c>
      <c r="D29" s="21"/>
      <c r="E29" s="21"/>
      <c r="F29" s="21"/>
      <c r="G29" s="21"/>
      <c r="H29" s="21"/>
      <c r="I29" s="20"/>
    </row>
    <row r="30" spans="1:14" ht="16" x14ac:dyDescent="0.2">
      <c r="A30" s="235" t="s">
        <v>28</v>
      </c>
      <c r="B30" s="256"/>
      <c r="C30" s="75">
        <f>Ampujaluettelo!H5</f>
        <v>0</v>
      </c>
      <c r="D30" s="21"/>
      <c r="E30" s="21"/>
      <c r="F30" s="21"/>
      <c r="G30" s="21"/>
      <c r="H30" s="21"/>
      <c r="I30" s="20"/>
    </row>
    <row r="31" spans="1:14" ht="16" x14ac:dyDescent="0.2">
      <c r="A31" s="18"/>
      <c r="B31" s="21"/>
      <c r="C31" s="48"/>
      <c r="D31" s="21"/>
      <c r="E31" s="21"/>
      <c r="F31" s="21"/>
      <c r="G31" s="21"/>
      <c r="H31" s="21"/>
      <c r="I31" s="20"/>
    </row>
    <row r="32" spans="1:14" ht="16" x14ac:dyDescent="0.2">
      <c r="A32" s="235" t="s">
        <v>29</v>
      </c>
      <c r="B32" s="236"/>
      <c r="C32" s="236"/>
      <c r="D32" s="256"/>
      <c r="E32" s="74">
        <f>Ampujaluettelo!H6</f>
        <v>0</v>
      </c>
      <c r="F32" s="21"/>
      <c r="G32" s="21" t="s">
        <v>49</v>
      </c>
      <c r="H32" s="10">
        <v>60</v>
      </c>
      <c r="I32" s="20"/>
    </row>
    <row r="33" spans="1:9" ht="16" x14ac:dyDescent="0.2">
      <c r="A33" s="18"/>
      <c r="B33" s="21"/>
      <c r="C33" s="21"/>
      <c r="D33" s="21"/>
      <c r="E33" s="49"/>
      <c r="F33" s="21"/>
      <c r="G33" s="21"/>
      <c r="H33" s="21"/>
      <c r="I33" s="20"/>
    </row>
    <row r="34" spans="1:9" ht="16" x14ac:dyDescent="0.2">
      <c r="A34" s="235" t="s">
        <v>30</v>
      </c>
      <c r="B34" s="236"/>
      <c r="C34" s="236"/>
      <c r="D34" s="256"/>
      <c r="E34" s="76">
        <f>E32-E33</f>
        <v>0</v>
      </c>
      <c r="F34" s="50" t="s">
        <v>31</v>
      </c>
      <c r="G34" s="45"/>
      <c r="H34" s="77">
        <f>H32*E34</f>
        <v>0</v>
      </c>
      <c r="I34" s="51"/>
    </row>
    <row r="35" spans="1:9" ht="17" thickBot="1" x14ac:dyDescent="0.25">
      <c r="A35" s="42"/>
      <c r="B35" s="42"/>
      <c r="C35" s="42"/>
      <c r="D35" s="42"/>
      <c r="E35" s="52"/>
      <c r="F35" s="42"/>
      <c r="G35" s="42"/>
      <c r="H35" s="53"/>
      <c r="I35" s="54"/>
    </row>
    <row r="36" spans="1:9" ht="16" x14ac:dyDescent="0.2">
      <c r="A36" s="21"/>
      <c r="B36" s="21"/>
      <c r="C36" s="48"/>
      <c r="D36" s="21"/>
      <c r="E36" s="21"/>
      <c r="F36" s="21"/>
      <c r="G36" s="21"/>
      <c r="H36" s="55"/>
      <c r="I36" s="56"/>
    </row>
    <row r="37" spans="1:9" ht="16" x14ac:dyDescent="0.2">
      <c r="A37" s="35" t="s">
        <v>32</v>
      </c>
      <c r="B37" s="57"/>
      <c r="C37" s="36"/>
      <c r="D37" s="36"/>
      <c r="E37" s="36"/>
      <c r="F37" s="36"/>
      <c r="G37" s="36"/>
      <c r="H37" s="58"/>
      <c r="I37" s="37"/>
    </row>
    <row r="38" spans="1:9" ht="16" x14ac:dyDescent="0.2">
      <c r="A38" s="35"/>
      <c r="B38" s="57"/>
      <c r="C38" s="36"/>
      <c r="D38" s="36"/>
      <c r="E38" s="36"/>
      <c r="F38" s="36"/>
      <c r="G38" s="36"/>
      <c r="H38" s="59"/>
      <c r="I38" s="37"/>
    </row>
    <row r="39" spans="1:9" ht="16" x14ac:dyDescent="0.2">
      <c r="A39" s="262" t="s">
        <v>54</v>
      </c>
      <c r="B39" s="263"/>
      <c r="C39" s="264"/>
      <c r="D39" s="13"/>
      <c r="E39" s="46" t="s">
        <v>4</v>
      </c>
      <c r="F39" s="265" t="s">
        <v>33</v>
      </c>
      <c r="G39" s="266"/>
      <c r="H39" s="11"/>
      <c r="I39" s="37"/>
    </row>
    <row r="40" spans="1:9" ht="16" x14ac:dyDescent="0.2">
      <c r="A40" s="235" t="s">
        <v>55</v>
      </c>
      <c r="B40" s="236"/>
      <c r="C40" s="256"/>
      <c r="D40" s="13"/>
      <c r="E40" s="46" t="s">
        <v>4</v>
      </c>
      <c r="F40" s="265" t="s">
        <v>34</v>
      </c>
      <c r="G40" s="266"/>
      <c r="H40" s="11"/>
      <c r="I40" s="20"/>
    </row>
    <row r="41" spans="1:9" ht="16" x14ac:dyDescent="0.2">
      <c r="A41" s="267" t="s">
        <v>56</v>
      </c>
      <c r="B41" s="236"/>
      <c r="C41" s="256"/>
      <c r="D41" s="78">
        <f>SUM(D39:D40)</f>
        <v>0</v>
      </c>
      <c r="E41" s="21" t="s">
        <v>4</v>
      </c>
      <c r="F41" s="265" t="s">
        <v>35</v>
      </c>
      <c r="G41" s="266"/>
      <c r="H41" s="11"/>
      <c r="I41" s="20"/>
    </row>
    <row r="42" spans="1:9" ht="16" x14ac:dyDescent="0.2">
      <c r="A42" s="271" t="s">
        <v>57</v>
      </c>
      <c r="B42" s="272"/>
      <c r="C42" s="273"/>
      <c r="D42" s="13"/>
      <c r="E42" s="21" t="s">
        <v>4</v>
      </c>
      <c r="F42" s="265" t="s">
        <v>36</v>
      </c>
      <c r="G42" s="266"/>
      <c r="H42" s="11"/>
      <c r="I42" s="20"/>
    </row>
    <row r="43" spans="1:9" ht="16" x14ac:dyDescent="0.2">
      <c r="A43" s="268" t="s">
        <v>58</v>
      </c>
      <c r="B43" s="269"/>
      <c r="C43" s="269"/>
      <c r="D43" s="79">
        <f>D41+D42</f>
        <v>0</v>
      </c>
      <c r="E43" s="21" t="s">
        <v>4</v>
      </c>
      <c r="F43" s="270" t="s">
        <v>37</v>
      </c>
      <c r="G43" s="270"/>
      <c r="H43" s="11"/>
      <c r="I43" s="20"/>
    </row>
    <row r="44" spans="1:9" ht="16" x14ac:dyDescent="0.2">
      <c r="A44" s="29"/>
      <c r="B44" s="29"/>
      <c r="C44" s="29"/>
      <c r="D44" s="29"/>
      <c r="E44" s="30"/>
      <c r="F44" s="21" t="s">
        <v>38</v>
      </c>
      <c r="G44" s="21"/>
      <c r="H44" s="21"/>
      <c r="I44" s="20"/>
    </row>
    <row r="45" spans="1:9" ht="16" x14ac:dyDescent="0.2">
      <c r="A45" s="31"/>
      <c r="B45" s="19"/>
      <c r="C45" s="22"/>
      <c r="D45" s="32"/>
      <c r="E45" s="21"/>
      <c r="F45" s="21" t="s">
        <v>39</v>
      </c>
      <c r="G45" s="21"/>
      <c r="H45" s="33"/>
      <c r="I45" s="34"/>
    </row>
    <row r="46" spans="1:9" ht="16" x14ac:dyDescent="0.2">
      <c r="A46" s="35" t="s">
        <v>40</v>
      </c>
      <c r="B46" s="33"/>
      <c r="C46" s="33"/>
      <c r="D46" s="33"/>
      <c r="E46" s="33"/>
      <c r="F46" s="33"/>
      <c r="G46" s="33"/>
      <c r="H46" s="36"/>
      <c r="I46" s="37"/>
    </row>
    <row r="47" spans="1:9" ht="16" x14ac:dyDescent="0.2">
      <c r="A47" s="38" t="s">
        <v>41</v>
      </c>
      <c r="B47" s="36"/>
      <c r="C47" s="36"/>
      <c r="D47" s="36"/>
      <c r="E47" s="36"/>
      <c r="F47" s="36"/>
      <c r="G47" s="36"/>
      <c r="H47" s="36"/>
      <c r="I47" s="37"/>
    </row>
    <row r="48" spans="1:9" ht="16" x14ac:dyDescent="0.2">
      <c r="A48" s="38" t="s">
        <v>42</v>
      </c>
      <c r="B48" s="36"/>
      <c r="C48" s="36"/>
      <c r="D48" s="36"/>
      <c r="E48" s="36"/>
      <c r="F48" s="36"/>
      <c r="G48" s="36"/>
      <c r="H48" s="39"/>
      <c r="I48" s="20"/>
    </row>
    <row r="49" spans="1:9" ht="17" thickBot="1" x14ac:dyDescent="0.25">
      <c r="A49" s="274"/>
      <c r="B49" s="275"/>
      <c r="C49" s="275"/>
      <c r="D49" s="275"/>
      <c r="E49" s="275"/>
      <c r="F49" s="41"/>
      <c r="G49" s="42"/>
      <c r="H49" s="42"/>
      <c r="I49" s="43"/>
    </row>
    <row r="50" spans="1:9" ht="16" x14ac:dyDescent="0.2">
      <c r="A50" s="15"/>
      <c r="B50" s="47"/>
      <c r="C50" s="47"/>
      <c r="D50" s="47"/>
      <c r="E50" s="47"/>
      <c r="F50" s="47"/>
      <c r="G50" s="47"/>
      <c r="H50" s="47"/>
      <c r="I50" s="17"/>
    </row>
    <row r="51" spans="1:9" ht="17" customHeight="1" x14ac:dyDescent="0.2">
      <c r="A51" s="285"/>
      <c r="B51" s="286"/>
      <c r="C51" s="287"/>
      <c r="D51" s="288"/>
      <c r="E51" s="289"/>
      <c r="F51" s="295"/>
      <c r="G51" s="295"/>
      <c r="H51" s="295"/>
      <c r="I51" s="296"/>
    </row>
    <row r="52" spans="1:9" ht="16" x14ac:dyDescent="0.2">
      <c r="A52" s="290" t="s">
        <v>43</v>
      </c>
      <c r="B52" s="291"/>
      <c r="C52" s="291"/>
      <c r="D52" s="291" t="s">
        <v>44</v>
      </c>
      <c r="E52" s="291"/>
      <c r="F52" s="291" t="s">
        <v>13</v>
      </c>
      <c r="G52" s="291"/>
      <c r="H52" s="291"/>
      <c r="I52" s="297"/>
    </row>
    <row r="53" spans="1:9" ht="16" x14ac:dyDescent="0.2">
      <c r="A53" s="292" t="s">
        <v>70</v>
      </c>
      <c r="B53" s="293"/>
      <c r="C53" s="293"/>
      <c r="D53" s="293"/>
      <c r="E53" s="293"/>
      <c r="F53" s="293"/>
      <c r="G53" s="293"/>
      <c r="H53" s="293"/>
      <c r="I53" s="294"/>
    </row>
    <row r="54" spans="1:9" ht="16" x14ac:dyDescent="0.2">
      <c r="A54" s="72"/>
      <c r="B54" s="22"/>
      <c r="C54" s="22"/>
      <c r="D54" s="22"/>
      <c r="E54" s="22"/>
      <c r="F54" s="21"/>
      <c r="G54" s="21"/>
      <c r="H54" s="22"/>
      <c r="I54" s="20"/>
    </row>
    <row r="55" spans="1:9" ht="16" x14ac:dyDescent="0.2">
      <c r="A55" s="18" t="s">
        <v>45</v>
      </c>
      <c r="B55" s="21"/>
      <c r="C55" s="21"/>
      <c r="D55" s="21"/>
      <c r="E55" s="21"/>
      <c r="F55" s="21"/>
      <c r="G55" s="21"/>
      <c r="H55" s="21"/>
      <c r="I55" s="20"/>
    </row>
    <row r="56" spans="1:9" ht="16" customHeight="1" x14ac:dyDescent="0.2">
      <c r="A56" s="336" t="s">
        <v>61</v>
      </c>
      <c r="B56" s="276"/>
      <c r="C56" s="277"/>
      <c r="D56" s="277"/>
      <c r="E56" s="277"/>
      <c r="F56" s="277"/>
      <c r="G56" s="277"/>
      <c r="H56" s="278"/>
      <c r="I56" s="337"/>
    </row>
    <row r="57" spans="1:9" ht="16" customHeight="1" x14ac:dyDescent="0.2">
      <c r="A57" s="336"/>
      <c r="B57" s="279"/>
      <c r="C57" s="280"/>
      <c r="D57" s="280"/>
      <c r="E57" s="280"/>
      <c r="F57" s="280"/>
      <c r="G57" s="280"/>
      <c r="H57" s="281"/>
      <c r="I57" s="337"/>
    </row>
    <row r="58" spans="1:9" ht="15" customHeight="1" x14ac:dyDescent="0.2">
      <c r="A58" s="336"/>
      <c r="B58" s="279"/>
      <c r="C58" s="280"/>
      <c r="D58" s="280"/>
      <c r="E58" s="280"/>
      <c r="F58" s="280"/>
      <c r="G58" s="280"/>
      <c r="H58" s="281"/>
      <c r="I58" s="337"/>
    </row>
    <row r="59" spans="1:9" ht="15" customHeight="1" x14ac:dyDescent="0.2">
      <c r="A59" s="336"/>
      <c r="B59" s="279"/>
      <c r="C59" s="280"/>
      <c r="D59" s="280"/>
      <c r="E59" s="280"/>
      <c r="F59" s="280"/>
      <c r="G59" s="280"/>
      <c r="H59" s="281"/>
      <c r="I59" s="337"/>
    </row>
    <row r="60" spans="1:9" ht="15" customHeight="1" x14ac:dyDescent="0.2">
      <c r="A60" s="336"/>
      <c r="B60" s="279"/>
      <c r="C60" s="280"/>
      <c r="D60" s="280"/>
      <c r="E60" s="280"/>
      <c r="F60" s="280"/>
      <c r="G60" s="280"/>
      <c r="H60" s="281"/>
      <c r="I60" s="337"/>
    </row>
    <row r="61" spans="1:9" ht="16" customHeight="1" x14ac:dyDescent="0.2">
      <c r="A61" s="336"/>
      <c r="B61" s="282"/>
      <c r="C61" s="283"/>
      <c r="D61" s="283"/>
      <c r="E61" s="283"/>
      <c r="F61" s="283"/>
      <c r="G61" s="283"/>
      <c r="H61" s="284"/>
      <c r="I61" s="337"/>
    </row>
    <row r="62" spans="1:9" ht="16" thickBot="1" x14ac:dyDescent="0.25">
      <c r="A62" s="69"/>
      <c r="B62" s="70"/>
      <c r="C62" s="70"/>
      <c r="D62" s="70"/>
      <c r="E62" s="70"/>
      <c r="F62" s="70"/>
      <c r="G62" s="70"/>
      <c r="H62" s="70"/>
      <c r="I62" s="73"/>
    </row>
  </sheetData>
  <sheetProtection algorithmName="SHA-512" hashValue="lXGvmLM4tIe1WgITzD9AZyLN/HN1E186oEf0guwvZ5AwSd2IyHrJWNx5xMovRUHLS0madWFWLyIdEukB1tmewA==" saltValue="e23axDfbqBD2ao4tzJnINw==" spinCount="100000" sheet="1" objects="1" scenarios="1" selectLockedCells="1"/>
  <mergeCells count="52">
    <mergeCell ref="B56:H61"/>
    <mergeCell ref="A51:C51"/>
    <mergeCell ref="D51:E51"/>
    <mergeCell ref="A52:C52"/>
    <mergeCell ref="D52:E52"/>
    <mergeCell ref="A53:I53"/>
    <mergeCell ref="F51:I51"/>
    <mergeCell ref="F52:I52"/>
    <mergeCell ref="F42:G42"/>
    <mergeCell ref="A43:C43"/>
    <mergeCell ref="F43:G43"/>
    <mergeCell ref="A42:C42"/>
    <mergeCell ref="A49:E49"/>
    <mergeCell ref="F39:G39"/>
    <mergeCell ref="A40:C40"/>
    <mergeCell ref="F40:G40"/>
    <mergeCell ref="A41:C41"/>
    <mergeCell ref="F41:G41"/>
    <mergeCell ref="A29:B29"/>
    <mergeCell ref="A30:B30"/>
    <mergeCell ref="A32:D32"/>
    <mergeCell ref="A34:D34"/>
    <mergeCell ref="A39:C39"/>
    <mergeCell ref="A26:E26"/>
    <mergeCell ref="E23:H23"/>
    <mergeCell ref="A20:H22"/>
    <mergeCell ref="A28:B28"/>
    <mergeCell ref="A16:D16"/>
    <mergeCell ref="E13:H13"/>
    <mergeCell ref="E12:H12"/>
    <mergeCell ref="E16:F16"/>
    <mergeCell ref="A17:B17"/>
    <mergeCell ref="A23:D23"/>
    <mergeCell ref="A12:D12"/>
    <mergeCell ref="A13:D13"/>
    <mergeCell ref="A14:D14"/>
    <mergeCell ref="A15:D15"/>
    <mergeCell ref="E15:H15"/>
    <mergeCell ref="E14:H14"/>
    <mergeCell ref="A1:I1"/>
    <mergeCell ref="F2:H2"/>
    <mergeCell ref="A3:G3"/>
    <mergeCell ref="A7:D7"/>
    <mergeCell ref="E7:H7"/>
    <mergeCell ref="A8:D8"/>
    <mergeCell ref="A9:D9"/>
    <mergeCell ref="A10:D10"/>
    <mergeCell ref="H10:I11"/>
    <mergeCell ref="A11:D11"/>
    <mergeCell ref="E10:G10"/>
    <mergeCell ref="E11:G11"/>
    <mergeCell ref="E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218"/>
  <sheetViews>
    <sheetView tabSelected="1" topLeftCell="A19" zoomScale="110" zoomScaleNormal="92" workbookViewId="0">
      <selection activeCell="C17" sqref="C17"/>
    </sheetView>
  </sheetViews>
  <sheetFormatPr baseColWidth="10" defaultColWidth="0" defaultRowHeight="16" zeroHeight="1" x14ac:dyDescent="0.2"/>
  <cols>
    <col min="1" max="1" width="6" style="9" customWidth="1"/>
    <col min="2" max="2" width="28.1640625" style="9" customWidth="1"/>
    <col min="3" max="5" width="16.83203125" style="9" customWidth="1"/>
    <col min="6" max="9" width="11.83203125" style="9" customWidth="1"/>
    <col min="10" max="10" width="41.83203125" style="9" customWidth="1"/>
    <col min="11" max="11" width="53.1640625" style="9" customWidth="1"/>
    <col min="12" max="246" width="8.83203125" style="9" hidden="1" customWidth="1"/>
    <col min="247" max="16384" width="10.83203125" style="9" hidden="1"/>
  </cols>
  <sheetData>
    <row r="1" spans="1:11" x14ac:dyDescent="0.2">
      <c r="A1" s="15"/>
      <c r="B1" s="16"/>
      <c r="C1" s="304"/>
      <c r="D1" s="304"/>
      <c r="E1" s="16"/>
      <c r="F1" s="309"/>
      <c r="G1" s="309"/>
      <c r="H1" s="309"/>
      <c r="I1" s="17"/>
      <c r="J1" s="84" t="s">
        <v>62</v>
      </c>
      <c r="K1" s="85"/>
    </row>
    <row r="2" spans="1:11" x14ac:dyDescent="0.2">
      <c r="A2" s="18"/>
      <c r="B2" s="19" t="s">
        <v>0</v>
      </c>
      <c r="C2" s="310" t="str">
        <f>IF(Kansilehti!E7="","",Kansilehti!E7)</f>
        <v/>
      </c>
      <c r="D2" s="310"/>
      <c r="E2" s="19" t="s">
        <v>1</v>
      </c>
      <c r="F2" s="310" t="str">
        <f>IF(Kansilehti!E8="","",Kansilehti!E8)</f>
        <v/>
      </c>
      <c r="G2" s="310"/>
      <c r="H2" s="310"/>
      <c r="I2" s="20"/>
      <c r="J2" s="199"/>
      <c r="K2" s="200"/>
    </row>
    <row r="3" spans="1:11" x14ac:dyDescent="0.2">
      <c r="A3" s="18"/>
      <c r="B3" s="19" t="s">
        <v>51</v>
      </c>
      <c r="C3" s="305" t="str">
        <f>IF(Kansilehti!E11="","",Kansilehti!E11)</f>
        <v/>
      </c>
      <c r="D3" s="305"/>
      <c r="E3" s="19" t="s">
        <v>2</v>
      </c>
      <c r="F3" s="310" t="str">
        <f>IF(Kansilehti!E14="","",Kansilehti!E14)</f>
        <v/>
      </c>
      <c r="G3" s="310"/>
      <c r="H3" s="310"/>
      <c r="I3" s="20"/>
      <c r="J3" s="300" t="s">
        <v>67</v>
      </c>
      <c r="K3" s="301"/>
    </row>
    <row r="4" spans="1:11" x14ac:dyDescent="0.2">
      <c r="A4" s="18"/>
      <c r="B4" s="19" t="s">
        <v>3</v>
      </c>
      <c r="C4" s="230" t="str">
        <f>IF(Kansilehti!D39="","",Kansilehti!D39)</f>
        <v/>
      </c>
      <c r="D4" s="21" t="s">
        <v>4</v>
      </c>
      <c r="E4" s="21"/>
      <c r="F4" s="22"/>
      <c r="G4" s="22"/>
      <c r="H4" s="22"/>
      <c r="I4" s="20"/>
      <c r="J4" s="300"/>
      <c r="K4" s="301"/>
    </row>
    <row r="5" spans="1:11" x14ac:dyDescent="0.2">
      <c r="A5" s="18"/>
      <c r="B5" s="21"/>
      <c r="C5" s="23"/>
      <c r="D5" s="21"/>
      <c r="E5" s="21"/>
      <c r="F5" s="19" t="s">
        <v>5</v>
      </c>
      <c r="G5" s="21"/>
      <c r="H5" s="80">
        <f>COUNTA(B13:B212)</f>
        <v>0</v>
      </c>
      <c r="I5" s="20" t="s">
        <v>6</v>
      </c>
      <c r="J5" s="300"/>
      <c r="K5" s="301"/>
    </row>
    <row r="6" spans="1:11" x14ac:dyDescent="0.2">
      <c r="A6" s="18"/>
      <c r="B6" s="21"/>
      <c r="C6" s="21"/>
      <c r="D6" s="21"/>
      <c r="E6" s="21"/>
      <c r="F6" s="19" t="s">
        <v>7</v>
      </c>
      <c r="G6" s="21"/>
      <c r="H6" s="80">
        <f>COUNTIFS(D13:D212,"&lt;&gt;sodankylä",D13:D212,"&lt;&gt;")</f>
        <v>0</v>
      </c>
      <c r="I6" s="20" t="s">
        <v>6</v>
      </c>
      <c r="J6" s="300"/>
      <c r="K6" s="301"/>
    </row>
    <row r="7" spans="1:11" x14ac:dyDescent="0.2">
      <c r="A7" s="18"/>
      <c r="B7" s="21"/>
      <c r="C7" s="21"/>
      <c r="D7" s="21"/>
      <c r="E7" s="21"/>
      <c r="F7" s="19"/>
      <c r="G7" s="21"/>
      <c r="H7" s="22"/>
      <c r="I7" s="20"/>
      <c r="J7" s="300"/>
      <c r="K7" s="301"/>
    </row>
    <row r="8" spans="1:11" ht="35" customHeight="1" x14ac:dyDescent="0.2">
      <c r="A8" s="306" t="s">
        <v>53</v>
      </c>
      <c r="B8" s="307"/>
      <c r="C8" s="307"/>
      <c r="D8" s="307"/>
      <c r="E8" s="307"/>
      <c r="F8" s="307"/>
      <c r="G8" s="307"/>
      <c r="H8" s="307"/>
      <c r="I8" s="308"/>
      <c r="J8" s="300"/>
      <c r="K8" s="301"/>
    </row>
    <row r="9" spans="1:11" ht="14" customHeight="1" thickBot="1" x14ac:dyDescent="0.25">
      <c r="A9" s="24"/>
      <c r="B9" s="25"/>
      <c r="C9" s="25"/>
      <c r="D9" s="25"/>
      <c r="E9" s="25"/>
      <c r="F9" s="25"/>
      <c r="G9" s="25"/>
      <c r="H9" s="25"/>
      <c r="I9" s="26"/>
      <c r="J9" s="300"/>
      <c r="K9" s="301"/>
    </row>
    <row r="10" spans="1:11" ht="124" customHeight="1" thickBot="1" x14ac:dyDescent="0.25">
      <c r="A10" s="313" t="s">
        <v>8</v>
      </c>
      <c r="B10" s="314"/>
      <c r="C10" s="319" t="s">
        <v>52</v>
      </c>
      <c r="D10" s="322" t="s">
        <v>9</v>
      </c>
      <c r="E10" s="319" t="s">
        <v>10</v>
      </c>
      <c r="F10" s="327" t="s">
        <v>65</v>
      </c>
      <c r="G10" s="328"/>
      <c r="H10" s="327" t="s">
        <v>66</v>
      </c>
      <c r="I10" s="328"/>
      <c r="J10" s="302"/>
      <c r="K10" s="303"/>
    </row>
    <row r="11" spans="1:11" ht="69" customHeight="1" thickBot="1" x14ac:dyDescent="0.25">
      <c r="A11" s="315"/>
      <c r="B11" s="316"/>
      <c r="C11" s="320"/>
      <c r="D11" s="323"/>
      <c r="E11" s="320"/>
      <c r="F11" s="329"/>
      <c r="G11" s="330"/>
      <c r="H11" s="329"/>
      <c r="I11" s="330"/>
      <c r="J11" s="298" t="s">
        <v>68</v>
      </c>
      <c r="K11" s="299"/>
    </row>
    <row r="12" spans="1:11" ht="15" customHeight="1" thickBot="1" x14ac:dyDescent="0.25">
      <c r="A12" s="317"/>
      <c r="B12" s="318"/>
      <c r="C12" s="321"/>
      <c r="D12" s="324"/>
      <c r="E12" s="321"/>
      <c r="F12" s="27" t="s">
        <v>11</v>
      </c>
      <c r="G12" s="27" t="s">
        <v>12</v>
      </c>
      <c r="H12" s="27" t="s">
        <v>11</v>
      </c>
      <c r="I12" s="27" t="s">
        <v>12</v>
      </c>
      <c r="J12" s="28" t="s">
        <v>46</v>
      </c>
      <c r="K12" s="28" t="s">
        <v>47</v>
      </c>
    </row>
    <row r="13" spans="1:11" s="120" customFormat="1" x14ac:dyDescent="0.2">
      <c r="A13" s="115">
        <v>1</v>
      </c>
      <c r="B13" s="201"/>
      <c r="C13" s="4"/>
      <c r="D13" s="116"/>
      <c r="E13" s="5"/>
      <c r="F13" s="202"/>
      <c r="G13" s="117"/>
      <c r="H13" s="118"/>
      <c r="I13" s="119"/>
      <c r="J13" s="93"/>
      <c r="K13" s="94"/>
    </row>
    <row r="14" spans="1:11" s="120" customFormat="1" x14ac:dyDescent="0.2">
      <c r="A14" s="115">
        <v>2</v>
      </c>
      <c r="B14" s="201"/>
      <c r="C14" s="4"/>
      <c r="D14" s="116"/>
      <c r="E14" s="5"/>
      <c r="F14" s="6"/>
      <c r="G14" s="117"/>
      <c r="H14" s="118"/>
      <c r="I14" s="119"/>
      <c r="J14" s="95"/>
      <c r="K14" s="96"/>
    </row>
    <row r="15" spans="1:11" s="120" customFormat="1" x14ac:dyDescent="0.2">
      <c r="A15" s="115">
        <v>3</v>
      </c>
      <c r="B15" s="203"/>
      <c r="C15" s="6"/>
      <c r="D15" s="116"/>
      <c r="E15" s="5"/>
      <c r="F15" s="6"/>
      <c r="G15" s="117"/>
      <c r="H15" s="118"/>
      <c r="I15" s="121"/>
      <c r="J15" s="1"/>
      <c r="K15" s="2"/>
    </row>
    <row r="16" spans="1:11" s="120" customFormat="1" x14ac:dyDescent="0.2">
      <c r="A16" s="115">
        <v>4</v>
      </c>
      <c r="B16" s="203"/>
      <c r="C16" s="6"/>
      <c r="D16" s="116"/>
      <c r="E16" s="5"/>
      <c r="F16" s="6"/>
      <c r="G16" s="117"/>
      <c r="H16" s="118"/>
      <c r="I16" s="121"/>
      <c r="J16" s="95"/>
      <c r="K16" s="96"/>
    </row>
    <row r="17" spans="1:11" s="120" customFormat="1" x14ac:dyDescent="0.2">
      <c r="A17" s="115">
        <v>5</v>
      </c>
      <c r="B17" s="203"/>
      <c r="C17" s="6"/>
      <c r="D17" s="122"/>
      <c r="E17" s="5"/>
      <c r="F17" s="6"/>
      <c r="G17" s="117"/>
      <c r="H17" s="118"/>
      <c r="I17" s="119"/>
      <c r="J17" s="95"/>
      <c r="K17" s="96"/>
    </row>
    <row r="18" spans="1:11" s="120" customFormat="1" x14ac:dyDescent="0.2">
      <c r="A18" s="115">
        <v>6</v>
      </c>
      <c r="B18" s="203"/>
      <c r="C18" s="4"/>
      <c r="D18" s="116"/>
      <c r="E18" s="5"/>
      <c r="F18" s="204"/>
      <c r="G18" s="123"/>
      <c r="H18" s="124"/>
      <c r="I18" s="119"/>
      <c r="J18" s="95"/>
      <c r="K18" s="96"/>
    </row>
    <row r="19" spans="1:11" s="120" customFormat="1" x14ac:dyDescent="0.2">
      <c r="A19" s="115">
        <v>7</v>
      </c>
      <c r="B19" s="203"/>
      <c r="C19" s="4"/>
      <c r="D19" s="122"/>
      <c r="E19" s="5"/>
      <c r="F19" s="6"/>
      <c r="G19" s="117"/>
      <c r="H19" s="118"/>
      <c r="I19" s="121"/>
      <c r="J19" s="1"/>
      <c r="K19" s="2"/>
    </row>
    <row r="20" spans="1:11" s="120" customFormat="1" x14ac:dyDescent="0.2">
      <c r="A20" s="115">
        <v>8</v>
      </c>
      <c r="B20" s="205"/>
      <c r="C20" s="4"/>
      <c r="D20" s="116"/>
      <c r="E20" s="5"/>
      <c r="F20" s="7"/>
      <c r="G20" s="125"/>
      <c r="H20" s="126"/>
      <c r="I20" s="119"/>
      <c r="J20" s="95"/>
      <c r="K20" s="96"/>
    </row>
    <row r="21" spans="1:11" s="120" customFormat="1" x14ac:dyDescent="0.2">
      <c r="A21" s="115">
        <v>9</v>
      </c>
      <c r="B21" s="203"/>
      <c r="C21" s="181"/>
      <c r="D21" s="122"/>
      <c r="E21" s="5"/>
      <c r="F21" s="191"/>
      <c r="G21" s="127"/>
      <c r="H21" s="128"/>
      <c r="I21" s="129"/>
      <c r="J21" s="1"/>
      <c r="K21" s="96"/>
    </row>
    <row r="22" spans="1:11" s="120" customFormat="1" x14ac:dyDescent="0.2">
      <c r="A22" s="115">
        <v>10</v>
      </c>
      <c r="B22" s="206"/>
      <c r="C22" s="7"/>
      <c r="D22" s="122"/>
      <c r="E22" s="5"/>
      <c r="F22" s="6"/>
      <c r="G22" s="117"/>
      <c r="H22" s="124"/>
      <c r="I22" s="121"/>
      <c r="J22" s="1"/>
      <c r="K22" s="96"/>
    </row>
    <row r="23" spans="1:11" s="120" customFormat="1" x14ac:dyDescent="0.2">
      <c r="A23" s="115">
        <v>11</v>
      </c>
      <c r="B23" s="203"/>
      <c r="C23" s="8"/>
      <c r="D23" s="116"/>
      <c r="E23" s="5"/>
      <c r="F23" s="6"/>
      <c r="G23" s="117"/>
      <c r="H23" s="118"/>
      <c r="I23" s="121"/>
      <c r="J23" s="1"/>
      <c r="K23" s="2"/>
    </row>
    <row r="24" spans="1:11" s="120" customFormat="1" x14ac:dyDescent="0.2">
      <c r="A24" s="115">
        <v>12</v>
      </c>
      <c r="B24" s="203"/>
      <c r="C24" s="122"/>
      <c r="D24" s="122"/>
      <c r="E24" s="5"/>
      <c r="F24" s="6"/>
      <c r="G24" s="117"/>
      <c r="H24" s="118"/>
      <c r="I24" s="121"/>
      <c r="J24" s="1"/>
      <c r="K24" s="2"/>
    </row>
    <row r="25" spans="1:11" s="120" customFormat="1" x14ac:dyDescent="0.2">
      <c r="A25" s="115">
        <v>13</v>
      </c>
      <c r="B25" s="203"/>
      <c r="C25" s="12"/>
      <c r="D25" s="116"/>
      <c r="E25" s="5"/>
      <c r="F25" s="188"/>
      <c r="G25" s="123"/>
      <c r="H25" s="124"/>
      <c r="I25" s="119"/>
      <c r="J25" s="95"/>
      <c r="K25" s="96"/>
    </row>
    <row r="26" spans="1:11" s="120" customFormat="1" x14ac:dyDescent="0.2">
      <c r="A26" s="115">
        <v>14</v>
      </c>
      <c r="B26" s="203"/>
      <c r="C26" s="122"/>
      <c r="D26" s="122"/>
      <c r="E26" s="5"/>
      <c r="F26" s="6"/>
      <c r="G26" s="117"/>
      <c r="H26" s="118"/>
      <c r="I26" s="121"/>
      <c r="J26" s="1"/>
      <c r="K26" s="2"/>
    </row>
    <row r="27" spans="1:11" s="120" customFormat="1" x14ac:dyDescent="0.2">
      <c r="A27" s="115">
        <v>15</v>
      </c>
      <c r="B27" s="203"/>
      <c r="C27" s="122"/>
      <c r="D27" s="122"/>
      <c r="E27" s="5"/>
      <c r="F27" s="6"/>
      <c r="G27" s="117"/>
      <c r="H27" s="118"/>
      <c r="I27" s="121"/>
      <c r="J27" s="1"/>
      <c r="K27" s="96"/>
    </row>
    <row r="28" spans="1:11" s="120" customFormat="1" x14ac:dyDescent="0.2">
      <c r="A28" s="115">
        <v>16</v>
      </c>
      <c r="B28" s="203"/>
      <c r="C28" s="122"/>
      <c r="D28" s="122"/>
      <c r="E28" s="5"/>
      <c r="F28" s="6"/>
      <c r="G28" s="117"/>
      <c r="H28" s="118"/>
      <c r="I28" s="121"/>
      <c r="J28" s="1"/>
      <c r="K28" s="96"/>
    </row>
    <row r="29" spans="1:11" s="120" customFormat="1" x14ac:dyDescent="0.2">
      <c r="A29" s="115">
        <v>17</v>
      </c>
      <c r="B29" s="205"/>
      <c r="C29" s="130"/>
      <c r="D29" s="130"/>
      <c r="E29" s="5"/>
      <c r="F29" s="7"/>
      <c r="G29" s="131"/>
      <c r="H29" s="118"/>
      <c r="I29" s="121"/>
      <c r="J29" s="1"/>
      <c r="K29" s="2"/>
    </row>
    <row r="30" spans="1:11" s="120" customFormat="1" x14ac:dyDescent="0.2">
      <c r="A30" s="115">
        <v>18</v>
      </c>
      <c r="B30" s="205"/>
      <c r="C30" s="130"/>
      <c r="D30" s="130"/>
      <c r="E30" s="5"/>
      <c r="F30" s="7"/>
      <c r="G30" s="131"/>
      <c r="H30" s="118"/>
      <c r="I30" s="121"/>
      <c r="J30" s="1"/>
      <c r="K30" s="2"/>
    </row>
    <row r="31" spans="1:11" s="120" customFormat="1" x14ac:dyDescent="0.2">
      <c r="A31" s="115">
        <v>19</v>
      </c>
      <c r="B31" s="203"/>
      <c r="C31" s="122"/>
      <c r="D31" s="122"/>
      <c r="E31" s="5"/>
      <c r="F31" s="6"/>
      <c r="G31" s="117"/>
      <c r="H31" s="118"/>
      <c r="I31" s="132"/>
      <c r="J31" s="1"/>
      <c r="K31" s="2"/>
    </row>
    <row r="32" spans="1:11" s="120" customFormat="1" x14ac:dyDescent="0.2">
      <c r="A32" s="115">
        <v>20</v>
      </c>
      <c r="B32" s="203"/>
      <c r="C32" s="133"/>
      <c r="D32" s="133"/>
      <c r="E32" s="5"/>
      <c r="F32" s="6"/>
      <c r="G32" s="117"/>
      <c r="H32" s="118"/>
      <c r="I32" s="132"/>
      <c r="J32" s="1"/>
      <c r="K32" s="2"/>
    </row>
    <row r="33" spans="1:11" s="120" customFormat="1" x14ac:dyDescent="0.2">
      <c r="A33" s="115">
        <v>21</v>
      </c>
      <c r="B33" s="203"/>
      <c r="C33" s="122"/>
      <c r="D33" s="122"/>
      <c r="E33" s="5"/>
      <c r="F33" s="6"/>
      <c r="G33" s="117"/>
      <c r="H33" s="118"/>
      <c r="I33" s="132"/>
      <c r="J33" s="1"/>
      <c r="K33" s="2"/>
    </row>
    <row r="34" spans="1:11" s="120" customFormat="1" x14ac:dyDescent="0.2">
      <c r="A34" s="115">
        <v>22</v>
      </c>
      <c r="B34" s="203"/>
      <c r="C34" s="122"/>
      <c r="D34" s="122"/>
      <c r="E34" s="5"/>
      <c r="F34" s="6"/>
      <c r="G34" s="117"/>
      <c r="H34" s="118"/>
      <c r="I34" s="132"/>
      <c r="J34" s="1"/>
      <c r="K34" s="2"/>
    </row>
    <row r="35" spans="1:11" s="120" customFormat="1" x14ac:dyDescent="0.2">
      <c r="A35" s="115">
        <v>23</v>
      </c>
      <c r="B35" s="203"/>
      <c r="C35" s="122"/>
      <c r="D35" s="122"/>
      <c r="E35" s="5"/>
      <c r="F35" s="6"/>
      <c r="G35" s="117"/>
      <c r="H35" s="118"/>
      <c r="I35" s="132"/>
      <c r="J35" s="1"/>
      <c r="K35" s="2"/>
    </row>
    <row r="36" spans="1:11" s="120" customFormat="1" x14ac:dyDescent="0.2">
      <c r="A36" s="115">
        <v>24</v>
      </c>
      <c r="B36" s="203"/>
      <c r="C36" s="122"/>
      <c r="D36" s="122"/>
      <c r="E36" s="5"/>
      <c r="F36" s="6"/>
      <c r="G36" s="117"/>
      <c r="H36" s="118"/>
      <c r="I36" s="132"/>
      <c r="J36" s="1"/>
      <c r="K36" s="2"/>
    </row>
    <row r="37" spans="1:11" s="120" customFormat="1" x14ac:dyDescent="0.2">
      <c r="A37" s="115">
        <v>25</v>
      </c>
      <c r="B37" s="203"/>
      <c r="C37" s="122"/>
      <c r="D37" s="122"/>
      <c r="E37" s="5"/>
      <c r="F37" s="6"/>
      <c r="G37" s="117"/>
      <c r="H37" s="118"/>
      <c r="I37" s="132"/>
      <c r="J37" s="1"/>
      <c r="K37" s="2"/>
    </row>
    <row r="38" spans="1:11" s="120" customFormat="1" x14ac:dyDescent="0.2">
      <c r="A38" s="115">
        <v>26</v>
      </c>
      <c r="B38" s="203"/>
      <c r="C38" s="122"/>
      <c r="D38" s="122"/>
      <c r="E38" s="5"/>
      <c r="F38" s="6"/>
      <c r="G38" s="117"/>
      <c r="H38" s="118"/>
      <c r="I38" s="132"/>
      <c r="J38" s="1"/>
      <c r="K38" s="2"/>
    </row>
    <row r="39" spans="1:11" s="120" customFormat="1" x14ac:dyDescent="0.2">
      <c r="A39" s="115">
        <v>27</v>
      </c>
      <c r="B39" s="203"/>
      <c r="C39" s="122"/>
      <c r="D39" s="122"/>
      <c r="E39" s="5"/>
      <c r="F39" s="6"/>
      <c r="G39" s="117"/>
      <c r="H39" s="118"/>
      <c r="I39" s="132"/>
      <c r="J39" s="1"/>
      <c r="K39" s="2"/>
    </row>
    <row r="40" spans="1:11" s="120" customFormat="1" x14ac:dyDescent="0.2">
      <c r="A40" s="115">
        <v>28</v>
      </c>
      <c r="B40" s="203"/>
      <c r="C40" s="122"/>
      <c r="D40" s="122"/>
      <c r="E40" s="5"/>
      <c r="F40" s="6"/>
      <c r="G40" s="117"/>
      <c r="H40" s="118"/>
      <c r="I40" s="134"/>
      <c r="J40" s="1"/>
      <c r="K40" s="2"/>
    </row>
    <row r="41" spans="1:11" s="120" customFormat="1" x14ac:dyDescent="0.2">
      <c r="A41" s="115">
        <v>29</v>
      </c>
      <c r="B41" s="203"/>
      <c r="C41" s="122"/>
      <c r="D41" s="122"/>
      <c r="E41" s="5"/>
      <c r="F41" s="6"/>
      <c r="G41" s="117"/>
      <c r="H41" s="118"/>
      <c r="I41" s="135"/>
      <c r="J41" s="1"/>
      <c r="K41" s="2"/>
    </row>
    <row r="42" spans="1:11" s="120" customFormat="1" x14ac:dyDescent="0.2">
      <c r="A42" s="115">
        <v>30</v>
      </c>
      <c r="B42" s="203"/>
      <c r="C42" s="122"/>
      <c r="D42" s="122"/>
      <c r="E42" s="5"/>
      <c r="F42" s="6"/>
      <c r="G42" s="117"/>
      <c r="H42" s="118"/>
      <c r="I42" s="121"/>
      <c r="J42" s="1"/>
      <c r="K42" s="2"/>
    </row>
    <row r="43" spans="1:11" s="120" customFormat="1" x14ac:dyDescent="0.2">
      <c r="A43" s="115">
        <v>31</v>
      </c>
      <c r="B43" s="203"/>
      <c r="C43" s="122"/>
      <c r="D43" s="122"/>
      <c r="E43" s="5"/>
      <c r="F43" s="6"/>
      <c r="G43" s="117"/>
      <c r="H43" s="118"/>
      <c r="I43" s="121"/>
      <c r="J43" s="1"/>
      <c r="K43" s="2"/>
    </row>
    <row r="44" spans="1:11" s="120" customFormat="1" x14ac:dyDescent="0.2">
      <c r="A44" s="115">
        <v>32</v>
      </c>
      <c r="B44" s="203"/>
      <c r="C44" s="122"/>
      <c r="D44" s="122"/>
      <c r="E44" s="5"/>
      <c r="F44" s="6"/>
      <c r="G44" s="117"/>
      <c r="H44" s="118"/>
      <c r="I44" s="121"/>
      <c r="J44" s="95"/>
      <c r="K44" s="96"/>
    </row>
    <row r="45" spans="1:11" s="120" customFormat="1" x14ac:dyDescent="0.2">
      <c r="A45" s="115">
        <v>33</v>
      </c>
      <c r="B45" s="203"/>
      <c r="C45" s="122"/>
      <c r="D45" s="122"/>
      <c r="E45" s="5"/>
      <c r="F45" s="6"/>
      <c r="G45" s="117"/>
      <c r="H45" s="118"/>
      <c r="I45" s="121"/>
      <c r="J45" s="1"/>
      <c r="K45" s="2"/>
    </row>
    <row r="46" spans="1:11" s="120" customFormat="1" x14ac:dyDescent="0.2">
      <c r="A46" s="115">
        <v>34</v>
      </c>
      <c r="B46" s="203"/>
      <c r="C46" s="122"/>
      <c r="D46" s="122"/>
      <c r="E46" s="5"/>
      <c r="F46" s="6"/>
      <c r="G46" s="117"/>
      <c r="H46" s="118"/>
      <c r="I46" s="121"/>
      <c r="J46" s="1"/>
      <c r="K46" s="2"/>
    </row>
    <row r="47" spans="1:11" s="120" customFormat="1" x14ac:dyDescent="0.2">
      <c r="A47" s="115">
        <v>35</v>
      </c>
      <c r="B47" s="203"/>
      <c r="C47" s="122"/>
      <c r="D47" s="122"/>
      <c r="E47" s="5"/>
      <c r="F47" s="6"/>
      <c r="G47" s="117"/>
      <c r="H47" s="118"/>
      <c r="I47" s="121"/>
      <c r="J47" s="97"/>
      <c r="K47" s="2"/>
    </row>
    <row r="48" spans="1:11" s="120" customFormat="1" x14ac:dyDescent="0.2">
      <c r="A48" s="115">
        <v>36</v>
      </c>
      <c r="B48" s="203"/>
      <c r="C48" s="122"/>
      <c r="D48" s="122"/>
      <c r="E48" s="5"/>
      <c r="F48" s="6"/>
      <c r="G48" s="117"/>
      <c r="H48" s="118"/>
      <c r="I48" s="121"/>
      <c r="J48" s="1"/>
      <c r="K48" s="2"/>
    </row>
    <row r="49" spans="1:11" s="120" customFormat="1" x14ac:dyDescent="0.2">
      <c r="A49" s="115">
        <v>37</v>
      </c>
      <c r="B49" s="203"/>
      <c r="C49" s="122"/>
      <c r="D49" s="122"/>
      <c r="E49" s="5"/>
      <c r="F49" s="6"/>
      <c r="G49" s="117"/>
      <c r="H49" s="118"/>
      <c r="I49" s="121"/>
      <c r="J49" s="1"/>
      <c r="K49" s="2"/>
    </row>
    <row r="50" spans="1:11" s="120" customFormat="1" x14ac:dyDescent="0.2">
      <c r="A50" s="115">
        <v>38</v>
      </c>
      <c r="B50" s="203"/>
      <c r="C50" s="122"/>
      <c r="D50" s="122"/>
      <c r="E50" s="5"/>
      <c r="F50" s="6"/>
      <c r="G50" s="117"/>
      <c r="H50" s="118"/>
      <c r="I50" s="121"/>
      <c r="J50" s="1"/>
      <c r="K50" s="2"/>
    </row>
    <row r="51" spans="1:11" s="120" customFormat="1" x14ac:dyDescent="0.2">
      <c r="A51" s="115">
        <v>39</v>
      </c>
      <c r="B51" s="203"/>
      <c r="C51" s="122"/>
      <c r="D51" s="122"/>
      <c r="E51" s="5"/>
      <c r="F51" s="6"/>
      <c r="G51" s="117"/>
      <c r="H51" s="118"/>
      <c r="I51" s="121"/>
      <c r="J51" s="95"/>
      <c r="K51" s="96"/>
    </row>
    <row r="52" spans="1:11" s="120" customFormat="1" x14ac:dyDescent="0.2">
      <c r="A52" s="115">
        <v>40</v>
      </c>
      <c r="B52" s="203"/>
      <c r="C52" s="122"/>
      <c r="D52" s="122"/>
      <c r="E52" s="5"/>
      <c r="F52" s="6"/>
      <c r="G52" s="117"/>
      <c r="H52" s="118"/>
      <c r="I52" s="121"/>
      <c r="J52" s="1"/>
      <c r="K52" s="2"/>
    </row>
    <row r="53" spans="1:11" s="120" customFormat="1" x14ac:dyDescent="0.2">
      <c r="A53" s="115">
        <v>41</v>
      </c>
      <c r="B53" s="203"/>
      <c r="C53" s="122"/>
      <c r="D53" s="122"/>
      <c r="E53" s="5"/>
      <c r="F53" s="6"/>
      <c r="G53" s="117"/>
      <c r="H53" s="118"/>
      <c r="I53" s="119"/>
      <c r="J53" s="1"/>
      <c r="K53" s="96"/>
    </row>
    <row r="54" spans="1:11" s="120" customFormat="1" x14ac:dyDescent="0.2">
      <c r="A54" s="115">
        <v>42</v>
      </c>
      <c r="B54" s="207"/>
      <c r="C54" s="136"/>
      <c r="D54" s="136"/>
      <c r="E54" s="5"/>
      <c r="F54" s="191"/>
      <c r="G54" s="127"/>
      <c r="H54" s="128"/>
      <c r="I54" s="119"/>
      <c r="J54" s="97"/>
      <c r="K54" s="2"/>
    </row>
    <row r="55" spans="1:11" s="120" customFormat="1" x14ac:dyDescent="0.2">
      <c r="A55" s="115">
        <v>43</v>
      </c>
      <c r="B55" s="207"/>
      <c r="C55" s="136"/>
      <c r="D55" s="136"/>
      <c r="E55" s="5"/>
      <c r="F55" s="191"/>
      <c r="G55" s="127"/>
      <c r="H55" s="128"/>
      <c r="I55" s="121"/>
      <c r="J55" s="1"/>
      <c r="K55" s="96"/>
    </row>
    <row r="56" spans="1:11" s="120" customFormat="1" x14ac:dyDescent="0.2">
      <c r="A56" s="115">
        <v>44</v>
      </c>
      <c r="B56" s="203"/>
      <c r="C56" s="122"/>
      <c r="D56" s="122"/>
      <c r="E56" s="5"/>
      <c r="F56" s="6"/>
      <c r="G56" s="117"/>
      <c r="H56" s="118"/>
      <c r="I56" s="121"/>
      <c r="J56" s="1"/>
      <c r="K56" s="96"/>
    </row>
    <row r="57" spans="1:11" s="120" customFormat="1" x14ac:dyDescent="0.2">
      <c r="A57" s="115">
        <v>45</v>
      </c>
      <c r="B57" s="203"/>
      <c r="C57" s="122"/>
      <c r="D57" s="122"/>
      <c r="E57" s="5"/>
      <c r="F57" s="6"/>
      <c r="G57" s="117"/>
      <c r="H57" s="118"/>
      <c r="I57" s="121"/>
      <c r="J57" s="1"/>
      <c r="K57" s="2"/>
    </row>
    <row r="58" spans="1:11" s="120" customFormat="1" x14ac:dyDescent="0.2">
      <c r="A58" s="115">
        <v>46</v>
      </c>
      <c r="B58" s="203"/>
      <c r="C58" s="122"/>
      <c r="D58" s="122"/>
      <c r="E58" s="5"/>
      <c r="F58" s="6"/>
      <c r="G58" s="117"/>
      <c r="H58" s="118"/>
      <c r="I58" s="121"/>
      <c r="J58" s="1"/>
      <c r="K58" s="2"/>
    </row>
    <row r="59" spans="1:11" s="120" customFormat="1" x14ac:dyDescent="0.2">
      <c r="A59" s="115">
        <v>47</v>
      </c>
      <c r="B59" s="203"/>
      <c r="C59" s="130"/>
      <c r="D59" s="130"/>
      <c r="E59" s="5"/>
      <c r="F59" s="6"/>
      <c r="G59" s="117"/>
      <c r="H59" s="118"/>
      <c r="I59" s="121"/>
      <c r="J59" s="98"/>
      <c r="K59" s="99"/>
    </row>
    <row r="60" spans="1:11" s="120" customFormat="1" x14ac:dyDescent="0.2">
      <c r="A60" s="115">
        <v>48</v>
      </c>
      <c r="B60" s="203"/>
      <c r="C60" s="122"/>
      <c r="D60" s="122"/>
      <c r="E60" s="5"/>
      <c r="F60" s="6"/>
      <c r="G60" s="117"/>
      <c r="H60" s="118"/>
      <c r="I60" s="121"/>
      <c r="J60" s="100"/>
      <c r="K60" s="2"/>
    </row>
    <row r="61" spans="1:11" s="120" customFormat="1" x14ac:dyDescent="0.2">
      <c r="A61" s="115">
        <v>49</v>
      </c>
      <c r="B61" s="203"/>
      <c r="C61" s="122"/>
      <c r="D61" s="122"/>
      <c r="E61" s="5"/>
      <c r="F61" s="6"/>
      <c r="G61" s="117"/>
      <c r="H61" s="118"/>
      <c r="I61" s="121"/>
      <c r="J61" s="97"/>
      <c r="K61" s="2"/>
    </row>
    <row r="62" spans="1:11" s="120" customFormat="1" x14ac:dyDescent="0.2">
      <c r="A62" s="115">
        <v>50</v>
      </c>
      <c r="B62" s="203"/>
      <c r="C62" s="122"/>
      <c r="D62" s="122"/>
      <c r="E62" s="5"/>
      <c r="F62" s="6"/>
      <c r="G62" s="117"/>
      <c r="H62" s="118"/>
      <c r="I62" s="121"/>
      <c r="J62" s="1"/>
      <c r="K62" s="2"/>
    </row>
    <row r="63" spans="1:11" s="120" customFormat="1" x14ac:dyDescent="0.2">
      <c r="A63" s="115">
        <v>51</v>
      </c>
      <c r="B63" s="203"/>
      <c r="C63" s="122"/>
      <c r="D63" s="122"/>
      <c r="E63" s="5"/>
      <c r="F63" s="6"/>
      <c r="G63" s="117"/>
      <c r="H63" s="118"/>
      <c r="I63" s="121"/>
      <c r="J63" s="1"/>
      <c r="K63" s="2"/>
    </row>
    <row r="64" spans="1:11" s="120" customFormat="1" x14ac:dyDescent="0.2">
      <c r="A64" s="115">
        <v>52</v>
      </c>
      <c r="B64" s="203"/>
      <c r="C64" s="122"/>
      <c r="D64" s="122"/>
      <c r="E64" s="5"/>
      <c r="F64" s="6"/>
      <c r="G64" s="117"/>
      <c r="H64" s="118"/>
      <c r="I64" s="121"/>
      <c r="J64" s="1"/>
      <c r="K64" s="2"/>
    </row>
    <row r="65" spans="1:11" s="120" customFormat="1" x14ac:dyDescent="0.2">
      <c r="A65" s="115">
        <v>53</v>
      </c>
      <c r="B65" s="208"/>
      <c r="C65" s="137"/>
      <c r="D65" s="137"/>
      <c r="E65" s="5"/>
      <c r="F65" s="209"/>
      <c r="G65" s="138"/>
      <c r="H65" s="139"/>
      <c r="I65" s="140"/>
      <c r="J65" s="1"/>
      <c r="K65" s="2"/>
    </row>
    <row r="66" spans="1:11" s="120" customFormat="1" x14ac:dyDescent="0.2">
      <c r="A66" s="115">
        <v>54</v>
      </c>
      <c r="B66" s="208"/>
      <c r="C66" s="137"/>
      <c r="D66" s="137"/>
      <c r="E66" s="5"/>
      <c r="F66" s="209"/>
      <c r="G66" s="138"/>
      <c r="H66" s="139"/>
      <c r="I66" s="140"/>
      <c r="J66" s="1"/>
      <c r="K66" s="2"/>
    </row>
    <row r="67" spans="1:11" s="120" customFormat="1" x14ac:dyDescent="0.2">
      <c r="A67" s="115">
        <v>55</v>
      </c>
      <c r="B67" s="208"/>
      <c r="C67" s="137"/>
      <c r="D67" s="137"/>
      <c r="E67" s="5"/>
      <c r="F67" s="209"/>
      <c r="G67" s="138"/>
      <c r="H67" s="139"/>
      <c r="I67" s="140"/>
      <c r="J67" s="1"/>
      <c r="K67" s="2"/>
    </row>
    <row r="68" spans="1:11" s="120" customFormat="1" x14ac:dyDescent="0.2">
      <c r="A68" s="115">
        <v>56</v>
      </c>
      <c r="B68" s="208"/>
      <c r="C68" s="137"/>
      <c r="D68" s="137"/>
      <c r="E68" s="5"/>
      <c r="F68" s="209"/>
      <c r="G68" s="138"/>
      <c r="H68" s="139"/>
      <c r="I68" s="140"/>
      <c r="J68" s="1"/>
      <c r="K68" s="2"/>
    </row>
    <row r="69" spans="1:11" s="120" customFormat="1" x14ac:dyDescent="0.2">
      <c r="A69" s="115">
        <v>57</v>
      </c>
      <c r="B69" s="210"/>
      <c r="C69" s="137"/>
      <c r="D69" s="137"/>
      <c r="E69" s="5"/>
      <c r="F69" s="209"/>
      <c r="G69" s="138"/>
      <c r="H69" s="139"/>
      <c r="I69" s="140"/>
      <c r="J69" s="1"/>
      <c r="K69" s="2"/>
    </row>
    <row r="70" spans="1:11" s="120" customFormat="1" x14ac:dyDescent="0.2">
      <c r="A70" s="115">
        <v>58</v>
      </c>
      <c r="B70" s="208"/>
      <c r="C70" s="137"/>
      <c r="D70" s="137"/>
      <c r="E70" s="5"/>
      <c r="F70" s="209"/>
      <c r="G70" s="138"/>
      <c r="H70" s="139"/>
      <c r="I70" s="140"/>
      <c r="J70" s="1"/>
      <c r="K70" s="2"/>
    </row>
    <row r="71" spans="1:11" s="120" customFormat="1" x14ac:dyDescent="0.2">
      <c r="A71" s="115">
        <v>59</v>
      </c>
      <c r="B71" s="208"/>
      <c r="C71" s="137"/>
      <c r="D71" s="137"/>
      <c r="E71" s="5"/>
      <c r="F71" s="209"/>
      <c r="G71" s="138"/>
      <c r="H71" s="139"/>
      <c r="I71" s="132"/>
      <c r="J71" s="1"/>
      <c r="K71" s="2"/>
    </row>
    <row r="72" spans="1:11" s="120" customFormat="1" x14ac:dyDescent="0.2">
      <c r="A72" s="115">
        <v>60</v>
      </c>
      <c r="B72" s="208"/>
      <c r="C72" s="137"/>
      <c r="D72" s="137"/>
      <c r="E72" s="5"/>
      <c r="F72" s="209"/>
      <c r="G72" s="138"/>
      <c r="H72" s="139"/>
      <c r="I72" s="132"/>
      <c r="J72" s="1"/>
      <c r="K72" s="2"/>
    </row>
    <row r="73" spans="1:11" s="120" customFormat="1" x14ac:dyDescent="0.2">
      <c r="A73" s="115">
        <v>61</v>
      </c>
      <c r="B73" s="208"/>
      <c r="C73" s="137"/>
      <c r="D73" s="137"/>
      <c r="E73" s="5"/>
      <c r="F73" s="209"/>
      <c r="G73" s="138"/>
      <c r="H73" s="139"/>
      <c r="I73" s="141"/>
      <c r="J73" s="95"/>
      <c r="K73" s="96"/>
    </row>
    <row r="74" spans="1:11" s="120" customFormat="1" x14ac:dyDescent="0.2">
      <c r="A74" s="115">
        <v>62</v>
      </c>
      <c r="B74" s="208"/>
      <c r="C74" s="137"/>
      <c r="D74" s="137"/>
      <c r="E74" s="5"/>
      <c r="F74" s="209"/>
      <c r="G74" s="138"/>
      <c r="H74" s="139"/>
      <c r="I74" s="132"/>
      <c r="J74" s="95"/>
      <c r="K74" s="96"/>
    </row>
    <row r="75" spans="1:11" s="120" customFormat="1" x14ac:dyDescent="0.2">
      <c r="A75" s="115">
        <v>63</v>
      </c>
      <c r="B75" s="208"/>
      <c r="C75" s="142"/>
      <c r="D75" s="142"/>
      <c r="E75" s="5"/>
      <c r="F75" s="209"/>
      <c r="G75" s="138"/>
      <c r="H75" s="139"/>
      <c r="I75" s="132"/>
      <c r="J75" s="1"/>
      <c r="K75" s="2"/>
    </row>
    <row r="76" spans="1:11" s="120" customFormat="1" x14ac:dyDescent="0.2">
      <c r="A76" s="115">
        <v>64</v>
      </c>
      <c r="B76" s="208"/>
      <c r="C76" s="137"/>
      <c r="D76" s="137"/>
      <c r="E76" s="5"/>
      <c r="F76" s="209"/>
      <c r="G76" s="138"/>
      <c r="H76" s="139"/>
      <c r="I76" s="132"/>
      <c r="J76" s="95"/>
      <c r="K76" s="96"/>
    </row>
    <row r="77" spans="1:11" s="120" customFormat="1" x14ac:dyDescent="0.2">
      <c r="A77" s="115">
        <v>65</v>
      </c>
      <c r="B77" s="211"/>
      <c r="C77" s="143"/>
      <c r="D77" s="143"/>
      <c r="E77" s="5"/>
      <c r="F77" s="212"/>
      <c r="G77" s="144"/>
      <c r="H77" s="145"/>
      <c r="I77" s="141"/>
      <c r="J77" s="95"/>
      <c r="K77" s="96"/>
    </row>
    <row r="78" spans="1:11" s="120" customFormat="1" x14ac:dyDescent="0.2">
      <c r="A78" s="115">
        <v>66</v>
      </c>
      <c r="B78" s="201"/>
      <c r="C78" s="146"/>
      <c r="D78" s="146"/>
      <c r="E78" s="5"/>
      <c r="F78" s="188"/>
      <c r="G78" s="123"/>
      <c r="H78" s="124"/>
      <c r="I78" s="119"/>
      <c r="J78" s="98"/>
      <c r="K78" s="99"/>
    </row>
    <row r="79" spans="1:11" s="120" customFormat="1" x14ac:dyDescent="0.2">
      <c r="A79" s="115">
        <v>67</v>
      </c>
      <c r="B79" s="201"/>
      <c r="C79" s="146"/>
      <c r="D79" s="146"/>
      <c r="E79" s="5"/>
      <c r="F79" s="188"/>
      <c r="G79" s="123"/>
      <c r="H79" s="124"/>
      <c r="I79" s="119"/>
      <c r="J79" s="101"/>
      <c r="K79" s="96"/>
    </row>
    <row r="80" spans="1:11" s="120" customFormat="1" x14ac:dyDescent="0.2">
      <c r="A80" s="115">
        <v>68</v>
      </c>
      <c r="B80" s="201"/>
      <c r="C80" s="146"/>
      <c r="D80" s="146"/>
      <c r="E80" s="5"/>
      <c r="F80" s="188"/>
      <c r="G80" s="123"/>
      <c r="H80" s="124"/>
      <c r="I80" s="119"/>
      <c r="J80" s="97"/>
      <c r="K80" s="2"/>
    </row>
    <row r="81" spans="1:11" s="120" customFormat="1" x14ac:dyDescent="0.2">
      <c r="A81" s="115">
        <v>69</v>
      </c>
      <c r="B81" s="201"/>
      <c r="C81" s="146"/>
      <c r="D81" s="146"/>
      <c r="E81" s="5"/>
      <c r="F81" s="188"/>
      <c r="G81" s="123"/>
      <c r="H81" s="124"/>
      <c r="I81" s="119"/>
      <c r="J81" s="1"/>
      <c r="K81" s="2"/>
    </row>
    <row r="82" spans="1:11" s="120" customFormat="1" x14ac:dyDescent="0.2">
      <c r="A82" s="115">
        <v>70</v>
      </c>
      <c r="B82" s="203"/>
      <c r="C82" s="122"/>
      <c r="D82" s="122"/>
      <c r="E82" s="5"/>
      <c r="F82" s="6"/>
      <c r="G82" s="117"/>
      <c r="H82" s="118"/>
      <c r="I82" s="121"/>
      <c r="J82" s="1"/>
      <c r="K82" s="2"/>
    </row>
    <row r="83" spans="1:11" s="120" customFormat="1" x14ac:dyDescent="0.2">
      <c r="A83" s="115">
        <v>71</v>
      </c>
      <c r="B83" s="201"/>
      <c r="C83" s="146"/>
      <c r="D83" s="146"/>
      <c r="E83" s="5"/>
      <c r="F83" s="188"/>
      <c r="G83" s="123"/>
      <c r="H83" s="124"/>
      <c r="I83" s="119"/>
      <c r="J83" s="1"/>
      <c r="K83" s="2"/>
    </row>
    <row r="84" spans="1:11" s="120" customFormat="1" x14ac:dyDescent="0.2">
      <c r="A84" s="115">
        <v>72</v>
      </c>
      <c r="B84" s="203"/>
      <c r="C84" s="122"/>
      <c r="D84" s="122"/>
      <c r="E84" s="5"/>
      <c r="F84" s="6"/>
      <c r="G84" s="117"/>
      <c r="H84" s="118"/>
      <c r="I84" s="121"/>
      <c r="J84" s="1"/>
      <c r="K84" s="2"/>
    </row>
    <row r="85" spans="1:11" s="120" customFormat="1" x14ac:dyDescent="0.2">
      <c r="A85" s="115">
        <v>73</v>
      </c>
      <c r="B85" s="203"/>
      <c r="C85" s="122"/>
      <c r="D85" s="122"/>
      <c r="E85" s="5"/>
      <c r="F85" s="6"/>
      <c r="G85" s="117"/>
      <c r="H85" s="118"/>
      <c r="I85" s="121"/>
      <c r="J85" s="95"/>
      <c r="K85" s="96"/>
    </row>
    <row r="86" spans="1:11" s="120" customFormat="1" x14ac:dyDescent="0.2">
      <c r="A86" s="115">
        <v>74</v>
      </c>
      <c r="B86" s="203"/>
      <c r="C86" s="122"/>
      <c r="D86" s="122"/>
      <c r="E86" s="5"/>
      <c r="F86" s="6"/>
      <c r="G86" s="117"/>
      <c r="H86" s="118"/>
      <c r="I86" s="147"/>
      <c r="J86" s="102"/>
      <c r="K86" s="103"/>
    </row>
    <row r="87" spans="1:11" s="120" customFormat="1" x14ac:dyDescent="0.2">
      <c r="A87" s="115">
        <v>75</v>
      </c>
      <c r="B87" s="203"/>
      <c r="C87" s="122"/>
      <c r="D87" s="122"/>
      <c r="E87" s="5"/>
      <c r="F87" s="6"/>
      <c r="G87" s="117"/>
      <c r="H87" s="118"/>
      <c r="I87" s="147"/>
      <c r="J87" s="102"/>
      <c r="K87" s="103"/>
    </row>
    <row r="88" spans="1:11" s="120" customFormat="1" x14ac:dyDescent="0.2">
      <c r="A88" s="115">
        <v>76</v>
      </c>
      <c r="B88" s="203"/>
      <c r="C88" s="122"/>
      <c r="D88" s="122"/>
      <c r="E88" s="5"/>
      <c r="F88" s="6"/>
      <c r="G88" s="117"/>
      <c r="H88" s="118"/>
      <c r="I88" s="147"/>
      <c r="J88" s="102"/>
      <c r="K88" s="103"/>
    </row>
    <row r="89" spans="1:11" s="120" customFormat="1" x14ac:dyDescent="0.2">
      <c r="A89" s="115">
        <v>77</v>
      </c>
      <c r="B89" s="203"/>
      <c r="C89" s="122"/>
      <c r="D89" s="122"/>
      <c r="E89" s="5"/>
      <c r="F89" s="6"/>
      <c r="G89" s="117"/>
      <c r="H89" s="118"/>
      <c r="I89" s="148"/>
      <c r="J89" s="104"/>
      <c r="K89" s="105"/>
    </row>
    <row r="90" spans="1:11" s="120" customFormat="1" x14ac:dyDescent="0.2">
      <c r="A90" s="115">
        <v>78</v>
      </c>
      <c r="B90" s="205"/>
      <c r="C90" s="130"/>
      <c r="D90" s="130"/>
      <c r="E90" s="5"/>
      <c r="F90" s="7"/>
      <c r="G90" s="125"/>
      <c r="H90" s="126"/>
      <c r="I90" s="147"/>
      <c r="J90" s="102"/>
      <c r="K90" s="103"/>
    </row>
    <row r="91" spans="1:11" s="120" customFormat="1" x14ac:dyDescent="0.2">
      <c r="A91" s="115">
        <v>79</v>
      </c>
      <c r="B91" s="205"/>
      <c r="C91" s="130"/>
      <c r="D91" s="130"/>
      <c r="E91" s="5"/>
      <c r="F91" s="7"/>
      <c r="G91" s="125"/>
      <c r="H91" s="126"/>
      <c r="I91" s="147"/>
      <c r="J91" s="102"/>
      <c r="K91" s="103"/>
    </row>
    <row r="92" spans="1:11" s="120" customFormat="1" x14ac:dyDescent="0.2">
      <c r="A92" s="115">
        <v>80</v>
      </c>
      <c r="B92" s="205"/>
      <c r="C92" s="130"/>
      <c r="D92" s="130"/>
      <c r="E92" s="5"/>
      <c r="F92" s="7"/>
      <c r="G92" s="125"/>
      <c r="H92" s="126"/>
      <c r="I92" s="147"/>
      <c r="J92" s="106"/>
      <c r="K92" s="107"/>
    </row>
    <row r="93" spans="1:11" s="120" customFormat="1" x14ac:dyDescent="0.2">
      <c r="A93" s="115">
        <v>81</v>
      </c>
      <c r="B93" s="205"/>
      <c r="C93" s="130"/>
      <c r="D93" s="130"/>
      <c r="E93" s="5"/>
      <c r="F93" s="7"/>
      <c r="G93" s="125"/>
      <c r="H93" s="126"/>
      <c r="I93" s="148"/>
      <c r="J93" s="104"/>
      <c r="K93" s="108"/>
    </row>
    <row r="94" spans="1:11" s="120" customFormat="1" x14ac:dyDescent="0.2">
      <c r="A94" s="115">
        <v>82</v>
      </c>
      <c r="B94" s="205"/>
      <c r="C94" s="130"/>
      <c r="D94" s="130"/>
      <c r="E94" s="5"/>
      <c r="F94" s="7"/>
      <c r="G94" s="125"/>
      <c r="H94" s="126"/>
      <c r="I94" s="147"/>
      <c r="J94" s="102"/>
      <c r="K94" s="103"/>
    </row>
    <row r="95" spans="1:11" s="120" customFormat="1" x14ac:dyDescent="0.2">
      <c r="A95" s="115">
        <v>83</v>
      </c>
      <c r="B95" s="205"/>
      <c r="C95" s="130"/>
      <c r="D95" s="130"/>
      <c r="E95" s="5"/>
      <c r="F95" s="7"/>
      <c r="G95" s="125"/>
      <c r="H95" s="126"/>
      <c r="I95" s="147"/>
      <c r="J95" s="102"/>
      <c r="K95" s="103"/>
    </row>
    <row r="96" spans="1:11" s="120" customFormat="1" x14ac:dyDescent="0.2">
      <c r="A96" s="115">
        <v>84</v>
      </c>
      <c r="B96" s="149"/>
      <c r="C96" s="150"/>
      <c r="D96" s="150"/>
      <c r="E96" s="5"/>
      <c r="F96" s="204"/>
      <c r="G96" s="151"/>
      <c r="H96" s="152"/>
      <c r="I96" s="141"/>
      <c r="J96" s="1"/>
      <c r="K96" s="2"/>
    </row>
    <row r="97" spans="1:11" s="120" customFormat="1" x14ac:dyDescent="0.2">
      <c r="A97" s="115">
        <v>85</v>
      </c>
      <c r="B97" s="201"/>
      <c r="C97" s="146"/>
      <c r="D97" s="150"/>
      <c r="E97" s="5"/>
      <c r="F97" s="188"/>
      <c r="G97" s="123"/>
      <c r="H97" s="124"/>
      <c r="I97" s="141"/>
      <c r="J97" s="104"/>
      <c r="K97" s="108"/>
    </row>
    <row r="98" spans="1:11" s="120" customFormat="1" x14ac:dyDescent="0.2">
      <c r="A98" s="115">
        <v>86</v>
      </c>
      <c r="B98" s="203"/>
      <c r="C98" s="122"/>
      <c r="D98" s="130"/>
      <c r="E98" s="5"/>
      <c r="F98" s="6"/>
      <c r="G98" s="117"/>
      <c r="H98" s="118"/>
      <c r="I98" s="132"/>
      <c r="J98" s="95"/>
      <c r="K98" s="96"/>
    </row>
    <row r="99" spans="1:11" s="120" customFormat="1" x14ac:dyDescent="0.2">
      <c r="A99" s="115">
        <v>87</v>
      </c>
      <c r="B99" s="206"/>
      <c r="C99" s="122"/>
      <c r="D99" s="130"/>
      <c r="E99" s="5"/>
      <c r="F99" s="6"/>
      <c r="G99" s="117"/>
      <c r="H99" s="118"/>
      <c r="I99" s="132"/>
      <c r="J99" s="95"/>
      <c r="K99" s="96"/>
    </row>
    <row r="100" spans="1:11" s="120" customFormat="1" x14ac:dyDescent="0.2">
      <c r="A100" s="115">
        <v>88</v>
      </c>
      <c r="B100" s="203"/>
      <c r="C100" s="122"/>
      <c r="D100" s="122"/>
      <c r="E100" s="5"/>
      <c r="F100" s="6"/>
      <c r="G100" s="117"/>
      <c r="H100" s="118"/>
      <c r="I100" s="132"/>
      <c r="J100" s="1"/>
      <c r="K100" s="2"/>
    </row>
    <row r="101" spans="1:11" s="120" customFormat="1" x14ac:dyDescent="0.2">
      <c r="A101" s="115">
        <v>89</v>
      </c>
      <c r="B101" s="207"/>
      <c r="C101" s="136"/>
      <c r="D101" s="136"/>
      <c r="E101" s="5"/>
      <c r="F101" s="191"/>
      <c r="G101" s="127"/>
      <c r="H101" s="128"/>
      <c r="I101" s="141"/>
      <c r="J101" s="1"/>
      <c r="K101" s="2"/>
    </row>
    <row r="102" spans="1:11" s="120" customFormat="1" x14ac:dyDescent="0.2">
      <c r="A102" s="115">
        <v>90</v>
      </c>
      <c r="B102" s="203"/>
      <c r="C102" s="122"/>
      <c r="D102" s="122"/>
      <c r="E102" s="5"/>
      <c r="F102" s="6"/>
      <c r="G102" s="117"/>
      <c r="H102" s="118"/>
      <c r="I102" s="132"/>
      <c r="J102" s="1"/>
      <c r="K102" s="2"/>
    </row>
    <row r="103" spans="1:11" s="120" customFormat="1" x14ac:dyDescent="0.2">
      <c r="A103" s="115">
        <v>91</v>
      </c>
      <c r="B103" s="206"/>
      <c r="C103" s="118"/>
      <c r="D103" s="118"/>
      <c r="E103" s="5"/>
      <c r="F103" s="6"/>
      <c r="G103" s="117"/>
      <c r="H103" s="118"/>
      <c r="I103" s="132"/>
      <c r="J103" s="1"/>
      <c r="K103" s="2"/>
    </row>
    <row r="104" spans="1:11" s="120" customFormat="1" x14ac:dyDescent="0.2">
      <c r="A104" s="115">
        <v>92</v>
      </c>
      <c r="B104" s="207"/>
      <c r="C104" s="136"/>
      <c r="D104" s="136"/>
      <c r="E104" s="5"/>
      <c r="F104" s="191"/>
      <c r="G104" s="127"/>
      <c r="H104" s="128"/>
      <c r="I104" s="121"/>
      <c r="J104" s="1"/>
      <c r="K104" s="2"/>
    </row>
    <row r="105" spans="1:11" s="120" customFormat="1" x14ac:dyDescent="0.2">
      <c r="A105" s="115">
        <v>93</v>
      </c>
      <c r="B105" s="213"/>
      <c r="C105" s="153"/>
      <c r="D105" s="153"/>
      <c r="E105" s="5"/>
      <c r="F105" s="214"/>
      <c r="G105" s="154"/>
      <c r="H105" s="155"/>
      <c r="I105" s="121"/>
      <c r="J105" s="1"/>
      <c r="K105" s="2"/>
    </row>
    <row r="106" spans="1:11" s="120" customFormat="1" x14ac:dyDescent="0.2">
      <c r="A106" s="115">
        <v>94</v>
      </c>
      <c r="B106" s="213"/>
      <c r="C106" s="153"/>
      <c r="D106" s="153"/>
      <c r="E106" s="5"/>
      <c r="F106" s="214"/>
      <c r="G106" s="154"/>
      <c r="H106" s="155"/>
      <c r="I106" s="121"/>
      <c r="J106" s="1"/>
      <c r="K106" s="2"/>
    </row>
    <row r="107" spans="1:11" s="120" customFormat="1" x14ac:dyDescent="0.2">
      <c r="A107" s="115">
        <v>95</v>
      </c>
      <c r="B107" s="213"/>
      <c r="C107" s="153"/>
      <c r="D107" s="153"/>
      <c r="E107" s="5"/>
      <c r="F107" s="214"/>
      <c r="G107" s="154"/>
      <c r="H107" s="155"/>
      <c r="I107" s="121"/>
      <c r="J107" s="1"/>
      <c r="K107" s="2"/>
    </row>
    <row r="108" spans="1:11" s="120" customFormat="1" x14ac:dyDescent="0.2">
      <c r="A108" s="115">
        <v>96</v>
      </c>
      <c r="B108" s="208"/>
      <c r="C108" s="137"/>
      <c r="D108" s="137"/>
      <c r="E108" s="5"/>
      <c r="F108" s="209"/>
      <c r="G108" s="138"/>
      <c r="H108" s="139"/>
      <c r="I108" s="121"/>
      <c r="J108" s="1"/>
      <c r="K108" s="2"/>
    </row>
    <row r="109" spans="1:11" s="120" customFormat="1" x14ac:dyDescent="0.2">
      <c r="A109" s="115">
        <v>97</v>
      </c>
      <c r="B109" s="215"/>
      <c r="C109" s="156"/>
      <c r="D109" s="156"/>
      <c r="E109" s="5"/>
      <c r="F109" s="216"/>
      <c r="G109" s="157"/>
      <c r="H109" s="158"/>
      <c r="I109" s="121"/>
      <c r="J109" s="95"/>
      <c r="K109" s="96"/>
    </row>
    <row r="110" spans="1:11" s="120" customFormat="1" x14ac:dyDescent="0.2">
      <c r="A110" s="115">
        <v>98</v>
      </c>
      <c r="B110" s="208"/>
      <c r="C110" s="137"/>
      <c r="D110" s="137"/>
      <c r="E110" s="5"/>
      <c r="F110" s="209"/>
      <c r="G110" s="138"/>
      <c r="H110" s="139"/>
      <c r="I110" s="121"/>
      <c r="J110" s="95"/>
      <c r="K110" s="96"/>
    </row>
    <row r="111" spans="1:11" s="120" customFormat="1" x14ac:dyDescent="0.2">
      <c r="A111" s="115">
        <v>99</v>
      </c>
      <c r="B111" s="208"/>
      <c r="C111" s="137"/>
      <c r="D111" s="137"/>
      <c r="E111" s="5"/>
      <c r="F111" s="209"/>
      <c r="G111" s="138"/>
      <c r="H111" s="139"/>
      <c r="I111" s="121"/>
      <c r="J111" s="1"/>
      <c r="K111" s="2"/>
    </row>
    <row r="112" spans="1:11" s="120" customFormat="1" x14ac:dyDescent="0.2">
      <c r="A112" s="115">
        <v>100</v>
      </c>
      <c r="B112" s="208"/>
      <c r="C112" s="137"/>
      <c r="D112" s="137"/>
      <c r="E112" s="5"/>
      <c r="F112" s="209"/>
      <c r="G112" s="138"/>
      <c r="H112" s="139"/>
      <c r="I112" s="159"/>
      <c r="J112" s="1"/>
      <c r="K112" s="2"/>
    </row>
    <row r="113" spans="1:11" s="120" customFormat="1" x14ac:dyDescent="0.2">
      <c r="A113" s="115">
        <v>101</v>
      </c>
      <c r="B113" s="208"/>
      <c r="C113" s="137"/>
      <c r="D113" s="137"/>
      <c r="E113" s="5"/>
      <c r="F113" s="209"/>
      <c r="G113" s="138"/>
      <c r="H113" s="139"/>
      <c r="I113" s="159"/>
      <c r="J113" s="1"/>
      <c r="K113" s="2"/>
    </row>
    <row r="114" spans="1:11" s="120" customFormat="1" x14ac:dyDescent="0.2">
      <c r="A114" s="115">
        <v>102</v>
      </c>
      <c r="B114" s="208"/>
      <c r="C114" s="137"/>
      <c r="D114" s="137"/>
      <c r="E114" s="5"/>
      <c r="F114" s="209"/>
      <c r="G114" s="138"/>
      <c r="H114" s="139"/>
      <c r="I114" s="140"/>
      <c r="J114" s="1"/>
      <c r="K114" s="2"/>
    </row>
    <row r="115" spans="1:11" s="160" customFormat="1" x14ac:dyDescent="0.2">
      <c r="A115" s="115">
        <v>103</v>
      </c>
      <c r="B115" s="203"/>
      <c r="C115" s="122"/>
      <c r="D115" s="122"/>
      <c r="E115" s="5"/>
      <c r="F115" s="6"/>
      <c r="G115" s="117"/>
      <c r="H115" s="118"/>
      <c r="I115" s="140"/>
      <c r="J115" s="95"/>
      <c r="K115" s="96"/>
    </row>
    <row r="116" spans="1:11" s="120" customFormat="1" x14ac:dyDescent="0.2">
      <c r="A116" s="115">
        <v>104</v>
      </c>
      <c r="B116" s="203"/>
      <c r="C116" s="122"/>
      <c r="D116" s="122"/>
      <c r="E116" s="5"/>
      <c r="F116" s="6"/>
      <c r="G116" s="117"/>
      <c r="H116" s="118"/>
      <c r="I116" s="140"/>
      <c r="J116" s="95"/>
      <c r="K116" s="109"/>
    </row>
    <row r="117" spans="1:11" s="120" customFormat="1" x14ac:dyDescent="0.2">
      <c r="A117" s="115">
        <v>105</v>
      </c>
      <c r="B117" s="203"/>
      <c r="C117" s="122"/>
      <c r="D117" s="122"/>
      <c r="E117" s="5"/>
      <c r="F117" s="6"/>
      <c r="G117" s="117"/>
      <c r="H117" s="118"/>
      <c r="I117" s="132"/>
      <c r="J117" s="1"/>
      <c r="K117" s="2"/>
    </row>
    <row r="118" spans="1:11" s="120" customFormat="1" x14ac:dyDescent="0.2">
      <c r="A118" s="115">
        <v>106</v>
      </c>
      <c r="B118" s="203"/>
      <c r="C118" s="122"/>
      <c r="D118" s="122"/>
      <c r="E118" s="5"/>
      <c r="F118" s="6"/>
      <c r="G118" s="117"/>
      <c r="H118" s="118"/>
      <c r="I118" s="141"/>
      <c r="J118" s="1"/>
      <c r="K118" s="2"/>
    </row>
    <row r="119" spans="1:11" s="120" customFormat="1" x14ac:dyDescent="0.2">
      <c r="A119" s="115">
        <v>107</v>
      </c>
      <c r="B119" s="203"/>
      <c r="C119" s="122"/>
      <c r="D119" s="122"/>
      <c r="E119" s="5"/>
      <c r="F119" s="6"/>
      <c r="G119" s="117"/>
      <c r="H119" s="118"/>
      <c r="I119" s="161"/>
      <c r="J119" s="110"/>
      <c r="K119" s="2"/>
    </row>
    <row r="120" spans="1:11" s="160" customFormat="1" x14ac:dyDescent="0.2">
      <c r="A120" s="115">
        <v>108</v>
      </c>
      <c r="B120" s="203"/>
      <c r="C120" s="122"/>
      <c r="D120" s="122"/>
      <c r="E120" s="5"/>
      <c r="F120" s="6"/>
      <c r="G120" s="117"/>
      <c r="H120" s="118"/>
      <c r="I120" s="121"/>
      <c r="J120" s="110"/>
      <c r="K120" s="2"/>
    </row>
    <row r="121" spans="1:11" s="160" customFormat="1" x14ac:dyDescent="0.2">
      <c r="A121" s="115">
        <v>109</v>
      </c>
      <c r="B121" s="208"/>
      <c r="C121" s="137"/>
      <c r="D121" s="137"/>
      <c r="E121" s="5"/>
      <c r="F121" s="209"/>
      <c r="G121" s="138"/>
      <c r="H121" s="139"/>
      <c r="I121" s="162"/>
      <c r="J121" s="110"/>
      <c r="K121" s="2"/>
    </row>
    <row r="122" spans="1:11" s="160" customFormat="1" x14ac:dyDescent="0.2">
      <c r="A122" s="115">
        <v>110</v>
      </c>
      <c r="B122" s="208"/>
      <c r="C122" s="137"/>
      <c r="D122" s="137"/>
      <c r="E122" s="5"/>
      <c r="F122" s="209"/>
      <c r="G122" s="138"/>
      <c r="H122" s="139"/>
      <c r="I122" s="162"/>
      <c r="J122" s="110"/>
      <c r="K122" s="2"/>
    </row>
    <row r="123" spans="1:11" s="160" customFormat="1" x14ac:dyDescent="0.2">
      <c r="A123" s="115">
        <v>111</v>
      </c>
      <c r="B123" s="208"/>
      <c r="C123" s="137"/>
      <c r="D123" s="137"/>
      <c r="E123" s="5"/>
      <c r="F123" s="209"/>
      <c r="G123" s="138"/>
      <c r="H123" s="139"/>
      <c r="I123" s="162"/>
      <c r="J123" s="110"/>
      <c r="K123" s="2"/>
    </row>
    <row r="124" spans="1:11" s="160" customFormat="1" x14ac:dyDescent="0.2">
      <c r="A124" s="115">
        <v>112</v>
      </c>
      <c r="B124" s="208"/>
      <c r="C124" s="137"/>
      <c r="D124" s="137"/>
      <c r="E124" s="5"/>
      <c r="F124" s="209"/>
      <c r="G124" s="138"/>
      <c r="H124" s="139"/>
      <c r="I124" s="162"/>
      <c r="J124" s="110"/>
      <c r="K124" s="2"/>
    </row>
    <row r="125" spans="1:11" s="120" customFormat="1" x14ac:dyDescent="0.2">
      <c r="A125" s="115">
        <v>113</v>
      </c>
      <c r="B125" s="208"/>
      <c r="C125" s="137"/>
      <c r="D125" s="137"/>
      <c r="E125" s="5"/>
      <c r="F125" s="209"/>
      <c r="G125" s="138"/>
      <c r="H125" s="139"/>
      <c r="I125" s="162"/>
      <c r="J125" s="110"/>
      <c r="K125" s="2"/>
    </row>
    <row r="126" spans="1:11" s="120" customFormat="1" x14ac:dyDescent="0.2">
      <c r="A126" s="115">
        <v>114</v>
      </c>
      <c r="B126" s="208"/>
      <c r="C126" s="137"/>
      <c r="D126" s="137"/>
      <c r="E126" s="5"/>
      <c r="F126" s="209"/>
      <c r="G126" s="138"/>
      <c r="H126" s="139"/>
      <c r="I126" s="163"/>
      <c r="J126" s="110"/>
      <c r="K126" s="2"/>
    </row>
    <row r="127" spans="1:11" s="120" customFormat="1" x14ac:dyDescent="0.2">
      <c r="A127" s="115">
        <v>115</v>
      </c>
      <c r="B127" s="208"/>
      <c r="C127" s="137"/>
      <c r="D127" s="137"/>
      <c r="E127" s="5"/>
      <c r="F127" s="209"/>
      <c r="G127" s="138"/>
      <c r="H127" s="139"/>
      <c r="I127" s="162"/>
      <c r="J127" s="110"/>
      <c r="K127" s="2"/>
    </row>
    <row r="128" spans="1:11" s="120" customFormat="1" x14ac:dyDescent="0.2">
      <c r="A128" s="115">
        <v>116</v>
      </c>
      <c r="B128" s="208"/>
      <c r="C128" s="137"/>
      <c r="D128" s="137"/>
      <c r="E128" s="5"/>
      <c r="F128" s="209"/>
      <c r="G128" s="138"/>
      <c r="H128" s="139"/>
      <c r="I128" s="162"/>
      <c r="J128" s="110"/>
      <c r="K128" s="2"/>
    </row>
    <row r="129" spans="1:11" s="120" customFormat="1" x14ac:dyDescent="0.2">
      <c r="A129" s="115">
        <v>117</v>
      </c>
      <c r="B129" s="208"/>
      <c r="C129" s="137"/>
      <c r="D129" s="137"/>
      <c r="E129" s="5"/>
      <c r="F129" s="209"/>
      <c r="G129" s="138"/>
      <c r="H129" s="139"/>
      <c r="I129" s="162"/>
      <c r="J129" s="110"/>
      <c r="K129" s="2"/>
    </row>
    <row r="130" spans="1:11" s="120" customFormat="1" x14ac:dyDescent="0.2">
      <c r="A130" s="115">
        <v>118</v>
      </c>
      <c r="B130" s="208"/>
      <c r="C130" s="137"/>
      <c r="D130" s="137"/>
      <c r="E130" s="5"/>
      <c r="F130" s="209"/>
      <c r="G130" s="138"/>
      <c r="H130" s="139"/>
      <c r="I130" s="162"/>
      <c r="J130" s="110"/>
      <c r="K130" s="99"/>
    </row>
    <row r="131" spans="1:11" s="120" customFormat="1" x14ac:dyDescent="0.2">
      <c r="A131" s="115">
        <v>119</v>
      </c>
      <c r="B131" s="208"/>
      <c r="C131" s="137"/>
      <c r="D131" s="137"/>
      <c r="E131" s="5"/>
      <c r="F131" s="209"/>
      <c r="G131" s="138"/>
      <c r="H131" s="139"/>
      <c r="I131" s="162"/>
      <c r="J131" s="110"/>
      <c r="K131" s="2"/>
    </row>
    <row r="132" spans="1:11" s="120" customFormat="1" x14ac:dyDescent="0.2">
      <c r="A132" s="115">
        <v>120</v>
      </c>
      <c r="B132" s="208"/>
      <c r="C132" s="137"/>
      <c r="D132" s="137"/>
      <c r="E132" s="5"/>
      <c r="F132" s="209"/>
      <c r="G132" s="138"/>
      <c r="H132" s="139"/>
      <c r="I132" s="162"/>
      <c r="J132" s="110"/>
      <c r="K132" s="2"/>
    </row>
    <row r="133" spans="1:11" s="120" customFormat="1" x14ac:dyDescent="0.2">
      <c r="A133" s="115">
        <v>121</v>
      </c>
      <c r="B133" s="208"/>
      <c r="C133" s="137"/>
      <c r="D133" s="137"/>
      <c r="E133" s="5"/>
      <c r="F133" s="209"/>
      <c r="G133" s="138"/>
      <c r="H133" s="139"/>
      <c r="I133" s="162"/>
      <c r="J133" s="110"/>
      <c r="K133" s="96"/>
    </row>
    <row r="134" spans="1:11" s="120" customFormat="1" x14ac:dyDescent="0.2">
      <c r="A134" s="115">
        <v>122</v>
      </c>
      <c r="B134" s="208"/>
      <c r="C134" s="137"/>
      <c r="D134" s="137"/>
      <c r="E134" s="5"/>
      <c r="F134" s="209"/>
      <c r="G134" s="138"/>
      <c r="H134" s="139"/>
      <c r="I134" s="162"/>
      <c r="J134" s="110"/>
      <c r="K134" s="2"/>
    </row>
    <row r="135" spans="1:11" s="120" customFormat="1" x14ac:dyDescent="0.2">
      <c r="A135" s="115">
        <v>123</v>
      </c>
      <c r="B135" s="208"/>
      <c r="C135" s="137"/>
      <c r="D135" s="137"/>
      <c r="E135" s="5"/>
      <c r="F135" s="209"/>
      <c r="G135" s="138"/>
      <c r="H135" s="139"/>
      <c r="I135" s="162"/>
      <c r="J135" s="110"/>
      <c r="K135" s="2"/>
    </row>
    <row r="136" spans="1:11" s="120" customFormat="1" x14ac:dyDescent="0.2">
      <c r="A136" s="115">
        <v>124</v>
      </c>
      <c r="B136" s="208"/>
      <c r="C136" s="137"/>
      <c r="D136" s="137"/>
      <c r="E136" s="5"/>
      <c r="F136" s="209"/>
      <c r="G136" s="138"/>
      <c r="H136" s="139"/>
      <c r="I136" s="162"/>
      <c r="J136" s="110"/>
      <c r="K136" s="2"/>
    </row>
    <row r="137" spans="1:11" s="120" customFormat="1" x14ac:dyDescent="0.2">
      <c r="A137" s="115">
        <v>125</v>
      </c>
      <c r="B137" s="208"/>
      <c r="C137" s="137"/>
      <c r="D137" s="137"/>
      <c r="E137" s="5"/>
      <c r="F137" s="209"/>
      <c r="G137" s="138"/>
      <c r="H137" s="139"/>
      <c r="I137" s="162"/>
      <c r="J137" s="110"/>
      <c r="K137" s="2"/>
    </row>
    <row r="138" spans="1:11" s="120" customFormat="1" x14ac:dyDescent="0.2">
      <c r="A138" s="115">
        <v>126</v>
      </c>
      <c r="B138" s="217"/>
      <c r="C138" s="164"/>
      <c r="D138" s="164"/>
      <c r="E138" s="5"/>
      <c r="F138" s="218"/>
      <c r="G138" s="165"/>
      <c r="H138" s="166"/>
      <c r="I138" s="167"/>
      <c r="J138" s="110"/>
      <c r="K138" s="2"/>
    </row>
    <row r="139" spans="1:11" s="120" customFormat="1" x14ac:dyDescent="0.2">
      <c r="A139" s="115">
        <v>127</v>
      </c>
      <c r="B139" s="219"/>
      <c r="C139" s="168"/>
      <c r="D139" s="168"/>
      <c r="E139" s="5"/>
      <c r="F139" s="7"/>
      <c r="G139" s="169"/>
      <c r="H139" s="170"/>
      <c r="I139" s="161"/>
      <c r="J139" s="111"/>
      <c r="K139" s="109"/>
    </row>
    <row r="140" spans="1:11" s="120" customFormat="1" x14ac:dyDescent="0.2">
      <c r="A140" s="115">
        <v>128</v>
      </c>
      <c r="B140" s="220"/>
      <c r="C140" s="171"/>
      <c r="D140" s="171"/>
      <c r="E140" s="5"/>
      <c r="F140" s="6"/>
      <c r="G140" s="172"/>
      <c r="H140" s="173"/>
      <c r="I140" s="162"/>
      <c r="J140" s="110"/>
      <c r="K140" s="2"/>
    </row>
    <row r="141" spans="1:11" s="120" customFormat="1" x14ac:dyDescent="0.2">
      <c r="A141" s="115">
        <v>129</v>
      </c>
      <c r="B141" s="208"/>
      <c r="C141" s="137"/>
      <c r="D141" s="137"/>
      <c r="E141" s="5"/>
      <c r="F141" s="209"/>
      <c r="G141" s="138"/>
      <c r="H141" s="139"/>
      <c r="I141" s="140"/>
      <c r="J141" s="1"/>
      <c r="K141" s="2"/>
    </row>
    <row r="142" spans="1:11" s="120" customFormat="1" x14ac:dyDescent="0.2">
      <c r="A142" s="115">
        <v>130</v>
      </c>
      <c r="B142" s="208"/>
      <c r="C142" s="137"/>
      <c r="D142" s="137"/>
      <c r="E142" s="5"/>
      <c r="F142" s="209"/>
      <c r="G142" s="138"/>
      <c r="H142" s="139"/>
      <c r="I142" s="140"/>
      <c r="J142" s="1"/>
      <c r="K142" s="2"/>
    </row>
    <row r="143" spans="1:11" s="120" customFormat="1" x14ac:dyDescent="0.2">
      <c r="A143" s="115">
        <v>131</v>
      </c>
      <c r="B143" s="208"/>
      <c r="C143" s="137"/>
      <c r="D143" s="137"/>
      <c r="E143" s="5"/>
      <c r="F143" s="209"/>
      <c r="G143" s="138"/>
      <c r="H143" s="139"/>
      <c r="I143" s="140"/>
      <c r="J143" s="1"/>
      <c r="K143" s="2"/>
    </row>
    <row r="144" spans="1:11" s="120" customFormat="1" x14ac:dyDescent="0.2">
      <c r="A144" s="115">
        <v>132</v>
      </c>
      <c r="B144" s="220"/>
      <c r="C144" s="171"/>
      <c r="D144" s="171"/>
      <c r="E144" s="5"/>
      <c r="F144" s="6"/>
      <c r="G144" s="172"/>
      <c r="H144" s="173"/>
      <c r="I144" s="140"/>
      <c r="J144" s="1"/>
      <c r="K144" s="2"/>
    </row>
    <row r="145" spans="1:11" s="120" customFormat="1" x14ac:dyDescent="0.2">
      <c r="A145" s="115">
        <v>133</v>
      </c>
      <c r="B145" s="220"/>
      <c r="C145" s="171"/>
      <c r="D145" s="171"/>
      <c r="E145" s="5"/>
      <c r="F145" s="6"/>
      <c r="G145" s="172"/>
      <c r="H145" s="173"/>
      <c r="I145" s="140"/>
      <c r="J145" s="1"/>
      <c r="K145" s="2"/>
    </row>
    <row r="146" spans="1:11" s="120" customFormat="1" x14ac:dyDescent="0.2">
      <c r="A146" s="115">
        <v>134</v>
      </c>
      <c r="B146" s="220"/>
      <c r="C146" s="171"/>
      <c r="D146" s="171"/>
      <c r="E146" s="5"/>
      <c r="F146" s="6"/>
      <c r="G146" s="172"/>
      <c r="H146" s="173"/>
      <c r="I146" s="174"/>
      <c r="J146" s="1"/>
      <c r="K146" s="2"/>
    </row>
    <row r="147" spans="1:11" s="120" customFormat="1" x14ac:dyDescent="0.2">
      <c r="A147" s="115">
        <v>135</v>
      </c>
      <c r="B147" s="220"/>
      <c r="C147" s="171"/>
      <c r="D147" s="171"/>
      <c r="E147" s="5"/>
      <c r="F147" s="6"/>
      <c r="G147" s="172"/>
      <c r="H147" s="173"/>
      <c r="I147" s="132"/>
      <c r="J147" s="1"/>
      <c r="K147" s="2"/>
    </row>
    <row r="148" spans="1:11" s="120" customFormat="1" x14ac:dyDescent="0.2">
      <c r="A148" s="115">
        <v>136</v>
      </c>
      <c r="B148" s="220"/>
      <c r="C148" s="171"/>
      <c r="D148" s="171"/>
      <c r="E148" s="5"/>
      <c r="F148" s="6"/>
      <c r="G148" s="172"/>
      <c r="H148" s="173"/>
      <c r="I148" s="132"/>
      <c r="J148" s="1"/>
      <c r="K148" s="2"/>
    </row>
    <row r="149" spans="1:11" s="120" customFormat="1" x14ac:dyDescent="0.2">
      <c r="A149" s="115">
        <v>137</v>
      </c>
      <c r="B149" s="220"/>
      <c r="C149" s="171"/>
      <c r="D149" s="171"/>
      <c r="E149" s="5"/>
      <c r="F149" s="6"/>
      <c r="G149" s="172"/>
      <c r="H149" s="173"/>
      <c r="I149" s="141"/>
      <c r="J149" s="1"/>
      <c r="K149" s="2"/>
    </row>
    <row r="150" spans="1:11" s="120" customFormat="1" x14ac:dyDescent="0.2">
      <c r="A150" s="115">
        <v>138</v>
      </c>
      <c r="B150" s="220"/>
      <c r="C150" s="171"/>
      <c r="D150" s="171"/>
      <c r="E150" s="5"/>
      <c r="F150" s="6"/>
      <c r="G150" s="172"/>
      <c r="H150" s="173"/>
      <c r="I150" s="132"/>
      <c r="J150" s="1"/>
      <c r="K150" s="2"/>
    </row>
    <row r="151" spans="1:11" s="120" customFormat="1" x14ac:dyDescent="0.2">
      <c r="A151" s="115">
        <v>139</v>
      </c>
      <c r="B151" s="220"/>
      <c r="C151" s="171"/>
      <c r="D151" s="171"/>
      <c r="E151" s="5"/>
      <c r="F151" s="6"/>
      <c r="G151" s="172"/>
      <c r="H151" s="173"/>
      <c r="I151" s="132"/>
      <c r="J151" s="95"/>
      <c r="K151" s="96"/>
    </row>
    <row r="152" spans="1:11" s="120" customFormat="1" x14ac:dyDescent="0.2">
      <c r="A152" s="115">
        <v>140</v>
      </c>
      <c r="B152" s="220"/>
      <c r="C152" s="171"/>
      <c r="D152" s="171"/>
      <c r="E152" s="5"/>
      <c r="F152" s="6"/>
      <c r="G152" s="172"/>
      <c r="H152" s="173"/>
      <c r="I152" s="132"/>
      <c r="J152" s="1"/>
      <c r="K152" s="2"/>
    </row>
    <row r="153" spans="1:11" s="120" customFormat="1" x14ac:dyDescent="0.2">
      <c r="A153" s="115">
        <v>141</v>
      </c>
      <c r="B153" s="220"/>
      <c r="C153" s="171"/>
      <c r="D153" s="171"/>
      <c r="E153" s="5"/>
      <c r="F153" s="6"/>
      <c r="G153" s="172"/>
      <c r="H153" s="173"/>
      <c r="I153" s="132"/>
      <c r="J153" s="1"/>
      <c r="K153" s="2"/>
    </row>
    <row r="154" spans="1:11" s="120" customFormat="1" x14ac:dyDescent="0.2">
      <c r="A154" s="115">
        <v>142</v>
      </c>
      <c r="B154" s="220"/>
      <c r="C154" s="171"/>
      <c r="D154" s="171"/>
      <c r="E154" s="5"/>
      <c r="F154" s="6"/>
      <c r="G154" s="172"/>
      <c r="H154" s="173"/>
      <c r="I154" s="132"/>
      <c r="J154" s="1"/>
      <c r="K154" s="2"/>
    </row>
    <row r="155" spans="1:11" s="120" customFormat="1" x14ac:dyDescent="0.2">
      <c r="A155" s="115">
        <v>143</v>
      </c>
      <c r="B155" s="220"/>
      <c r="C155" s="171"/>
      <c r="D155" s="171"/>
      <c r="E155" s="5"/>
      <c r="F155" s="6"/>
      <c r="G155" s="172"/>
      <c r="H155" s="173"/>
      <c r="I155" s="132"/>
      <c r="J155" s="1"/>
      <c r="K155" s="2"/>
    </row>
    <row r="156" spans="1:11" s="120" customFormat="1" x14ac:dyDescent="0.2">
      <c r="A156" s="115">
        <v>144</v>
      </c>
      <c r="B156" s="220"/>
      <c r="C156" s="171"/>
      <c r="D156" s="171"/>
      <c r="E156" s="5"/>
      <c r="F156" s="6"/>
      <c r="G156" s="172"/>
      <c r="H156" s="173"/>
      <c r="I156" s="132"/>
      <c r="J156" s="95"/>
      <c r="K156" s="96"/>
    </row>
    <row r="157" spans="1:11" s="120" customFormat="1" x14ac:dyDescent="0.2">
      <c r="A157" s="115">
        <v>145</v>
      </c>
      <c r="B157" s="220"/>
      <c r="C157" s="171"/>
      <c r="D157" s="171"/>
      <c r="E157" s="5"/>
      <c r="F157" s="6"/>
      <c r="G157" s="172"/>
      <c r="H157" s="173"/>
      <c r="I157" s="132"/>
      <c r="J157" s="95"/>
      <c r="K157" s="96"/>
    </row>
    <row r="158" spans="1:11" s="176" customFormat="1" x14ac:dyDescent="0.2">
      <c r="A158" s="175">
        <v>146</v>
      </c>
      <c r="B158" s="208"/>
      <c r="C158" s="137"/>
      <c r="D158" s="137"/>
      <c r="E158" s="5"/>
      <c r="F158" s="209"/>
      <c r="G158" s="138"/>
      <c r="H158" s="139"/>
      <c r="I158" s="132"/>
      <c r="J158" s="95"/>
      <c r="K158" s="96"/>
    </row>
    <row r="159" spans="1:11" s="120" customFormat="1" x14ac:dyDescent="0.2">
      <c r="A159" s="115">
        <v>147</v>
      </c>
      <c r="B159" s="208"/>
      <c r="C159" s="137"/>
      <c r="D159" s="137"/>
      <c r="E159" s="5"/>
      <c r="F159" s="209"/>
      <c r="G159" s="138"/>
      <c r="H159" s="139"/>
      <c r="I159" s="132"/>
      <c r="J159" s="1"/>
      <c r="K159" s="2"/>
    </row>
    <row r="160" spans="1:11" s="120" customFormat="1" x14ac:dyDescent="0.2">
      <c r="A160" s="115">
        <v>148</v>
      </c>
      <c r="B160" s="211"/>
      <c r="C160" s="143"/>
      <c r="D160" s="143"/>
      <c r="E160" s="5"/>
      <c r="F160" s="212"/>
      <c r="G160" s="144"/>
      <c r="H160" s="145"/>
      <c r="I160" s="141"/>
      <c r="J160" s="1"/>
      <c r="K160" s="2"/>
    </row>
    <row r="161" spans="1:11" s="120" customFormat="1" x14ac:dyDescent="0.2">
      <c r="A161" s="115">
        <v>149</v>
      </c>
      <c r="B161" s="208"/>
      <c r="C161" s="137"/>
      <c r="D161" s="137"/>
      <c r="E161" s="5"/>
      <c r="F161" s="209"/>
      <c r="G161" s="138"/>
      <c r="H161" s="139"/>
      <c r="I161" s="132"/>
      <c r="J161" s="1"/>
      <c r="K161" s="2"/>
    </row>
    <row r="162" spans="1:11" s="120" customFormat="1" x14ac:dyDescent="0.2">
      <c r="A162" s="115">
        <v>150</v>
      </c>
      <c r="B162" s="208"/>
      <c r="C162" s="137"/>
      <c r="D162" s="137"/>
      <c r="E162" s="5"/>
      <c r="F162" s="209"/>
      <c r="G162" s="138"/>
      <c r="H162" s="139"/>
      <c r="I162" s="132"/>
      <c r="J162" s="1"/>
      <c r="K162" s="2"/>
    </row>
    <row r="163" spans="1:11" s="120" customFormat="1" x14ac:dyDescent="0.2">
      <c r="A163" s="115">
        <v>151</v>
      </c>
      <c r="B163" s="208"/>
      <c r="C163" s="137"/>
      <c r="D163" s="137"/>
      <c r="E163" s="5"/>
      <c r="F163" s="209"/>
      <c r="G163" s="138"/>
      <c r="H163" s="139"/>
      <c r="I163" s="132"/>
      <c r="J163" s="1"/>
      <c r="K163" s="2"/>
    </row>
    <row r="164" spans="1:11" s="120" customFormat="1" x14ac:dyDescent="0.2">
      <c r="A164" s="115">
        <v>152</v>
      </c>
      <c r="B164" s="203"/>
      <c r="C164" s="122"/>
      <c r="D164" s="122"/>
      <c r="E164" s="5"/>
      <c r="F164" s="6"/>
      <c r="G164" s="177"/>
      <c r="H164" s="118"/>
      <c r="I164" s="132"/>
      <c r="J164" s="1"/>
      <c r="K164" s="2"/>
    </row>
    <row r="165" spans="1:11" s="120" customFormat="1" x14ac:dyDescent="0.2">
      <c r="A165" s="115">
        <v>153</v>
      </c>
      <c r="B165" s="221"/>
      <c r="C165" s="181"/>
      <c r="D165" s="122"/>
      <c r="E165" s="5"/>
      <c r="F165" s="222"/>
      <c r="G165" s="178"/>
      <c r="H165" s="179"/>
      <c r="I165" s="132"/>
      <c r="J165" s="1"/>
      <c r="K165" s="2"/>
    </row>
    <row r="166" spans="1:11" s="120" customFormat="1" x14ac:dyDescent="0.2">
      <c r="A166" s="115">
        <v>154</v>
      </c>
      <c r="B166" s="221"/>
      <c r="C166" s="181"/>
      <c r="D166" s="122"/>
      <c r="E166" s="5"/>
      <c r="F166" s="222"/>
      <c r="G166" s="178"/>
      <c r="H166" s="179"/>
      <c r="I166" s="132"/>
      <c r="J166" s="1"/>
      <c r="K166" s="2"/>
    </row>
    <row r="167" spans="1:11" s="120" customFormat="1" x14ac:dyDescent="0.2">
      <c r="A167" s="115">
        <v>155</v>
      </c>
      <c r="B167" s="221"/>
      <c r="C167" s="181"/>
      <c r="D167" s="122"/>
      <c r="E167" s="5"/>
      <c r="F167" s="222"/>
      <c r="G167" s="178"/>
      <c r="H167" s="179"/>
      <c r="I167" s="132"/>
      <c r="J167" s="1"/>
      <c r="K167" s="2"/>
    </row>
    <row r="168" spans="1:11" s="120" customFormat="1" x14ac:dyDescent="0.2">
      <c r="A168" s="115">
        <v>156</v>
      </c>
      <c r="B168" s="221"/>
      <c r="C168" s="181"/>
      <c r="D168" s="122"/>
      <c r="E168" s="5"/>
      <c r="F168" s="7"/>
      <c r="G168" s="180"/>
      <c r="H168" s="118"/>
      <c r="I168" s="132"/>
      <c r="J168" s="95"/>
      <c r="K168" s="96"/>
    </row>
    <row r="169" spans="1:11" s="120" customFormat="1" x14ac:dyDescent="0.2">
      <c r="A169" s="115">
        <v>157</v>
      </c>
      <c r="B169" s="221"/>
      <c r="C169" s="181"/>
      <c r="D169" s="181"/>
      <c r="E169" s="5"/>
      <c r="F169" s="7"/>
      <c r="G169" s="178"/>
      <c r="H169" s="7"/>
      <c r="I169" s="132"/>
      <c r="J169" s="95"/>
      <c r="K169" s="96"/>
    </row>
    <row r="170" spans="1:11" s="120" customFormat="1" x14ac:dyDescent="0.2">
      <c r="A170" s="115">
        <v>158</v>
      </c>
      <c r="B170" s="221"/>
      <c r="C170" s="181"/>
      <c r="D170" s="181"/>
      <c r="E170" s="5"/>
      <c r="F170" s="7"/>
      <c r="G170" s="178"/>
      <c r="H170" s="7"/>
      <c r="I170" s="132"/>
      <c r="J170" s="1"/>
      <c r="K170" s="2"/>
    </row>
    <row r="171" spans="1:11" s="120" customFormat="1" x14ac:dyDescent="0.2">
      <c r="A171" s="115">
        <v>159</v>
      </c>
      <c r="B171" s="223"/>
      <c r="C171" s="182"/>
      <c r="D171" s="182"/>
      <c r="E171" s="5"/>
      <c r="F171" s="6"/>
      <c r="G171" s="183"/>
      <c r="H171" s="6"/>
      <c r="I171" s="132"/>
      <c r="J171" s="1"/>
      <c r="K171" s="2"/>
    </row>
    <row r="172" spans="1:11" s="120" customFormat="1" x14ac:dyDescent="0.2">
      <c r="A172" s="115">
        <v>160</v>
      </c>
      <c r="B172" s="223"/>
      <c r="C172" s="182"/>
      <c r="D172" s="182"/>
      <c r="E172" s="5"/>
      <c r="F172" s="6"/>
      <c r="G172" s="183"/>
      <c r="H172" s="6"/>
      <c r="I172" s="184"/>
      <c r="J172" s="95"/>
      <c r="K172" s="96"/>
    </row>
    <row r="173" spans="1:11" s="120" customFormat="1" x14ac:dyDescent="0.2">
      <c r="A173" s="115">
        <v>161</v>
      </c>
      <c r="B173" s="223"/>
      <c r="C173" s="182"/>
      <c r="D173" s="182"/>
      <c r="E173" s="5"/>
      <c r="F173" s="6"/>
      <c r="G173" s="183"/>
      <c r="H173" s="6"/>
      <c r="I173" s="184"/>
      <c r="J173" s="1"/>
      <c r="K173" s="2"/>
    </row>
    <row r="174" spans="1:11" s="120" customFormat="1" x14ac:dyDescent="0.2">
      <c r="A174" s="115">
        <v>162</v>
      </c>
      <c r="B174" s="223"/>
      <c r="C174" s="182"/>
      <c r="D174" s="182"/>
      <c r="E174" s="5"/>
      <c r="F174" s="6"/>
      <c r="G174" s="183"/>
      <c r="H174" s="6"/>
      <c r="I174" s="184"/>
      <c r="J174" s="1"/>
      <c r="K174" s="2"/>
    </row>
    <row r="175" spans="1:11" s="120" customFormat="1" x14ac:dyDescent="0.2">
      <c r="A175" s="115">
        <v>163</v>
      </c>
      <c r="B175" s="223"/>
      <c r="C175" s="182"/>
      <c r="D175" s="182"/>
      <c r="E175" s="5"/>
      <c r="F175" s="6"/>
      <c r="G175" s="183"/>
      <c r="H175" s="6"/>
      <c r="I175" s="132"/>
      <c r="J175" s="1"/>
      <c r="K175" s="2"/>
    </row>
    <row r="176" spans="1:11" s="120" customFormat="1" x14ac:dyDescent="0.2">
      <c r="A176" s="115">
        <v>164</v>
      </c>
      <c r="B176" s="223"/>
      <c r="C176" s="182"/>
      <c r="D176" s="182"/>
      <c r="E176" s="5"/>
      <c r="F176" s="6"/>
      <c r="G176" s="183"/>
      <c r="H176" s="6"/>
      <c r="I176" s="132"/>
      <c r="J176" s="1"/>
      <c r="K176" s="2"/>
    </row>
    <row r="177" spans="1:11" s="120" customFormat="1" x14ac:dyDescent="0.2">
      <c r="A177" s="115">
        <v>165</v>
      </c>
      <c r="B177" s="219"/>
      <c r="C177" s="168"/>
      <c r="D177" s="168"/>
      <c r="E177" s="5"/>
      <c r="F177" s="7"/>
      <c r="G177" s="169"/>
      <c r="H177" s="170"/>
      <c r="I177" s="161"/>
      <c r="J177" s="112"/>
      <c r="K177" s="2"/>
    </row>
    <row r="178" spans="1:11" s="120" customFormat="1" x14ac:dyDescent="0.2">
      <c r="A178" s="115">
        <v>166</v>
      </c>
      <c r="B178" s="219"/>
      <c r="C178" s="168"/>
      <c r="D178" s="168"/>
      <c r="E178" s="5"/>
      <c r="F178" s="7"/>
      <c r="G178" s="169"/>
      <c r="H178" s="170"/>
      <c r="I178" s="161"/>
      <c r="J178" s="112"/>
      <c r="K178" s="2"/>
    </row>
    <row r="179" spans="1:11" s="120" customFormat="1" x14ac:dyDescent="0.2">
      <c r="A179" s="115">
        <v>167</v>
      </c>
      <c r="B179" s="219"/>
      <c r="C179" s="168"/>
      <c r="D179" s="168"/>
      <c r="E179" s="5"/>
      <c r="F179" s="7"/>
      <c r="G179" s="169"/>
      <c r="H179" s="170"/>
      <c r="I179" s="161"/>
      <c r="J179" s="112"/>
      <c r="K179" s="2"/>
    </row>
    <row r="180" spans="1:11" s="120" customFormat="1" x14ac:dyDescent="0.2">
      <c r="A180" s="115">
        <v>168</v>
      </c>
      <c r="B180" s="219"/>
      <c r="C180" s="168"/>
      <c r="D180" s="168"/>
      <c r="E180" s="5"/>
      <c r="F180" s="7"/>
      <c r="G180" s="169"/>
      <c r="H180" s="170"/>
      <c r="I180" s="161"/>
      <c r="J180" s="112"/>
      <c r="K180" s="2"/>
    </row>
    <row r="181" spans="1:11" s="120" customFormat="1" x14ac:dyDescent="0.2">
      <c r="A181" s="115">
        <v>169</v>
      </c>
      <c r="B181" s="219"/>
      <c r="C181" s="168"/>
      <c r="D181" s="168"/>
      <c r="E181" s="5"/>
      <c r="F181" s="7"/>
      <c r="G181" s="169"/>
      <c r="H181" s="170"/>
      <c r="I181" s="185"/>
      <c r="J181" s="112"/>
      <c r="K181" s="2"/>
    </row>
    <row r="182" spans="1:11" s="120" customFormat="1" x14ac:dyDescent="0.2">
      <c r="A182" s="115">
        <v>170</v>
      </c>
      <c r="B182" s="219"/>
      <c r="C182" s="168"/>
      <c r="D182" s="168"/>
      <c r="E182" s="5"/>
      <c r="F182" s="7"/>
      <c r="G182" s="169"/>
      <c r="H182" s="170"/>
      <c r="I182" s="161"/>
      <c r="J182" s="112"/>
      <c r="K182" s="2"/>
    </row>
    <row r="183" spans="1:11" s="120" customFormat="1" x14ac:dyDescent="0.2">
      <c r="A183" s="115">
        <v>171</v>
      </c>
      <c r="B183" s="219"/>
      <c r="C183" s="168"/>
      <c r="D183" s="168"/>
      <c r="E183" s="5"/>
      <c r="F183" s="7"/>
      <c r="G183" s="169"/>
      <c r="H183" s="170"/>
      <c r="I183" s="161"/>
      <c r="J183" s="112"/>
      <c r="K183" s="2"/>
    </row>
    <row r="184" spans="1:11" s="120" customFormat="1" x14ac:dyDescent="0.2">
      <c r="A184" s="115">
        <v>172</v>
      </c>
      <c r="B184" s="219"/>
      <c r="C184" s="168"/>
      <c r="D184" s="168"/>
      <c r="E184" s="5"/>
      <c r="F184" s="7"/>
      <c r="G184" s="169"/>
      <c r="H184" s="170"/>
      <c r="I184" s="161"/>
      <c r="J184" s="113"/>
      <c r="K184" s="96"/>
    </row>
    <row r="185" spans="1:11" s="120" customFormat="1" x14ac:dyDescent="0.2">
      <c r="A185" s="115">
        <v>173</v>
      </c>
      <c r="B185" s="219"/>
      <c r="C185" s="168"/>
      <c r="D185" s="168"/>
      <c r="E185" s="5"/>
      <c r="F185" s="7"/>
      <c r="G185" s="169"/>
      <c r="H185" s="170"/>
      <c r="I185" s="161"/>
      <c r="J185" s="112"/>
      <c r="K185" s="2"/>
    </row>
    <row r="186" spans="1:11" s="120" customFormat="1" x14ac:dyDescent="0.2">
      <c r="A186" s="115">
        <v>174</v>
      </c>
      <c r="B186" s="219"/>
      <c r="C186" s="168"/>
      <c r="D186" s="168"/>
      <c r="E186" s="5"/>
      <c r="F186" s="7"/>
      <c r="G186" s="169"/>
      <c r="H186" s="170"/>
      <c r="I186" s="161"/>
      <c r="J186" s="113"/>
      <c r="K186" s="96"/>
    </row>
    <row r="187" spans="1:11" s="120" customFormat="1" x14ac:dyDescent="0.2">
      <c r="A187" s="115">
        <v>175</v>
      </c>
      <c r="B187" s="219"/>
      <c r="C187" s="168"/>
      <c r="D187" s="168"/>
      <c r="E187" s="5"/>
      <c r="F187" s="7"/>
      <c r="G187" s="169"/>
      <c r="H187" s="170"/>
      <c r="I187" s="161"/>
      <c r="J187" s="112"/>
      <c r="K187" s="2"/>
    </row>
    <row r="188" spans="1:11" s="120" customFormat="1" x14ac:dyDescent="0.2">
      <c r="A188" s="115">
        <v>176</v>
      </c>
      <c r="B188" s="219"/>
      <c r="C188" s="168"/>
      <c r="D188" s="168"/>
      <c r="E188" s="5"/>
      <c r="F188" s="7"/>
      <c r="G188" s="169"/>
      <c r="H188" s="170"/>
      <c r="I188" s="161"/>
      <c r="J188" s="114"/>
      <c r="K188" s="2"/>
    </row>
    <row r="189" spans="1:11" s="120" customFormat="1" x14ac:dyDescent="0.2">
      <c r="A189" s="115">
        <v>177</v>
      </c>
      <c r="B189" s="223"/>
      <c r="C189" s="182"/>
      <c r="D189" s="182"/>
      <c r="E189" s="5"/>
      <c r="F189" s="6"/>
      <c r="G189" s="183"/>
      <c r="H189" s="6"/>
      <c r="I189" s="161"/>
      <c r="J189" s="113"/>
      <c r="K189" s="96"/>
    </row>
    <row r="190" spans="1:11" s="120" customFormat="1" x14ac:dyDescent="0.2">
      <c r="A190" s="115">
        <v>178</v>
      </c>
      <c r="B190" s="223"/>
      <c r="C190" s="182"/>
      <c r="D190" s="182"/>
      <c r="E190" s="5"/>
      <c r="F190" s="6"/>
      <c r="G190" s="183"/>
      <c r="H190" s="6"/>
      <c r="I190" s="161"/>
      <c r="J190" s="112"/>
      <c r="K190" s="2"/>
    </row>
    <row r="191" spans="1:11" s="120" customFormat="1" x14ac:dyDescent="0.2">
      <c r="A191" s="115">
        <v>179</v>
      </c>
      <c r="B191" s="223"/>
      <c r="C191" s="182"/>
      <c r="D191" s="182"/>
      <c r="E191" s="5"/>
      <c r="F191" s="6"/>
      <c r="G191" s="183"/>
      <c r="H191" s="6"/>
      <c r="I191" s="121"/>
      <c r="J191" s="112"/>
      <c r="K191" s="2"/>
    </row>
    <row r="192" spans="1:11" s="120" customFormat="1" x14ac:dyDescent="0.2">
      <c r="A192" s="115">
        <v>180</v>
      </c>
      <c r="B192" s="223"/>
      <c r="C192" s="182"/>
      <c r="D192" s="182"/>
      <c r="E192" s="5"/>
      <c r="F192" s="6"/>
      <c r="G192" s="183"/>
      <c r="H192" s="6"/>
      <c r="I192" s="132"/>
      <c r="J192" s="95"/>
      <c r="K192" s="96"/>
    </row>
    <row r="193" spans="1:11" s="120" customFormat="1" x14ac:dyDescent="0.2">
      <c r="A193" s="115">
        <v>181</v>
      </c>
      <c r="B193" s="223"/>
      <c r="C193" s="182"/>
      <c r="D193" s="182"/>
      <c r="E193" s="5"/>
      <c r="F193" s="6"/>
      <c r="G193" s="183"/>
      <c r="H193" s="6"/>
      <c r="I193" s="132"/>
      <c r="J193" s="1"/>
      <c r="K193" s="2"/>
    </row>
    <row r="194" spans="1:11" s="120" customFormat="1" x14ac:dyDescent="0.2">
      <c r="A194" s="115">
        <v>182</v>
      </c>
      <c r="B194" s="223"/>
      <c r="C194" s="182"/>
      <c r="D194" s="182"/>
      <c r="E194" s="5"/>
      <c r="F194" s="6"/>
      <c r="G194" s="183"/>
      <c r="H194" s="6"/>
      <c r="I194" s="132"/>
      <c r="J194" s="95"/>
      <c r="K194" s="96"/>
    </row>
    <row r="195" spans="1:11" s="120" customFormat="1" x14ac:dyDescent="0.2">
      <c r="A195" s="115">
        <v>183</v>
      </c>
      <c r="B195" s="223"/>
      <c r="C195" s="182"/>
      <c r="D195" s="182"/>
      <c r="E195" s="5"/>
      <c r="F195" s="6"/>
      <c r="G195" s="183"/>
      <c r="H195" s="6"/>
      <c r="I195" s="132"/>
      <c r="J195" s="1"/>
      <c r="K195" s="2"/>
    </row>
    <row r="196" spans="1:11" s="120" customFormat="1" x14ac:dyDescent="0.2">
      <c r="A196" s="115">
        <v>184</v>
      </c>
      <c r="B196" s="224"/>
      <c r="C196" s="186"/>
      <c r="D196" s="186"/>
      <c r="E196" s="5"/>
      <c r="F196" s="188"/>
      <c r="G196" s="187"/>
      <c r="H196" s="188"/>
      <c r="I196" s="141"/>
      <c r="J196" s="95"/>
      <c r="K196" s="96"/>
    </row>
    <row r="197" spans="1:11" s="120" customFormat="1" x14ac:dyDescent="0.2">
      <c r="A197" s="115">
        <v>185</v>
      </c>
      <c r="B197" s="208"/>
      <c r="C197" s="137"/>
      <c r="D197" s="137"/>
      <c r="E197" s="5"/>
      <c r="F197" s="209"/>
      <c r="G197" s="138"/>
      <c r="H197" s="139"/>
      <c r="I197" s="132"/>
      <c r="J197" s="1"/>
      <c r="K197" s="2"/>
    </row>
    <row r="198" spans="1:11" s="120" customFormat="1" x14ac:dyDescent="0.2">
      <c r="A198" s="115">
        <v>186</v>
      </c>
      <c r="B198" s="208"/>
      <c r="C198" s="225"/>
      <c r="D198" s="137"/>
      <c r="E198" s="5"/>
      <c r="F198" s="209"/>
      <c r="G198" s="138"/>
      <c r="H198" s="139"/>
      <c r="I198" s="132"/>
      <c r="J198" s="1"/>
      <c r="K198" s="3"/>
    </row>
    <row r="199" spans="1:11" s="120" customFormat="1" x14ac:dyDescent="0.2">
      <c r="A199" s="115">
        <v>187</v>
      </c>
      <c r="B199" s="223"/>
      <c r="C199" s="182"/>
      <c r="D199" s="168"/>
      <c r="E199" s="5"/>
      <c r="F199" s="6"/>
      <c r="G199" s="183"/>
      <c r="H199" s="6"/>
      <c r="I199" s="132"/>
      <c r="J199" s="1"/>
      <c r="K199" s="2"/>
    </row>
    <row r="200" spans="1:11" s="120" customFormat="1" x14ac:dyDescent="0.2">
      <c r="A200" s="115">
        <v>188</v>
      </c>
      <c r="B200" s="223"/>
      <c r="C200" s="182"/>
      <c r="D200" s="182"/>
      <c r="E200" s="5"/>
      <c r="F200" s="6"/>
      <c r="G200" s="183"/>
      <c r="H200" s="6"/>
      <c r="I200" s="132"/>
      <c r="J200" s="1"/>
      <c r="K200" s="96"/>
    </row>
    <row r="201" spans="1:11" s="120" customFormat="1" x14ac:dyDescent="0.2">
      <c r="A201" s="115">
        <v>189</v>
      </c>
      <c r="B201" s="226"/>
      <c r="C201" s="189"/>
      <c r="D201" s="189"/>
      <c r="E201" s="5"/>
      <c r="F201" s="191"/>
      <c r="G201" s="190"/>
      <c r="H201" s="191"/>
      <c r="I201" s="132"/>
      <c r="J201" s="1"/>
      <c r="K201" s="2"/>
    </row>
    <row r="202" spans="1:11" s="120" customFormat="1" x14ac:dyDescent="0.2">
      <c r="A202" s="115">
        <v>190</v>
      </c>
      <c r="B202" s="210"/>
      <c r="C202" s="137"/>
      <c r="D202" s="137"/>
      <c r="E202" s="5"/>
      <c r="F202" s="209"/>
      <c r="G202" s="138"/>
      <c r="H202" s="139"/>
      <c r="I202" s="141"/>
      <c r="J202" s="1"/>
      <c r="K202" s="2"/>
    </row>
    <row r="203" spans="1:11" s="120" customFormat="1" x14ac:dyDescent="0.2">
      <c r="A203" s="115">
        <v>191</v>
      </c>
      <c r="B203" s="210"/>
      <c r="C203" s="137"/>
      <c r="D203" s="137"/>
      <c r="E203" s="5"/>
      <c r="F203" s="209"/>
      <c r="G203" s="138"/>
      <c r="H203" s="139"/>
      <c r="I203" s="132"/>
      <c r="J203" s="1"/>
      <c r="K203" s="2"/>
    </row>
    <row r="204" spans="1:11" s="120" customFormat="1" x14ac:dyDescent="0.2">
      <c r="A204" s="115">
        <v>192</v>
      </c>
      <c r="B204" s="227"/>
      <c r="C204" s="192"/>
      <c r="D204" s="192"/>
      <c r="E204" s="5"/>
      <c r="F204" s="6"/>
      <c r="G204" s="193"/>
      <c r="H204" s="194"/>
      <c r="I204" s="141"/>
      <c r="J204" s="1"/>
      <c r="K204" s="2"/>
    </row>
    <row r="205" spans="1:11" s="120" customFormat="1" x14ac:dyDescent="0.2">
      <c r="A205" s="115">
        <v>193</v>
      </c>
      <c r="B205" s="228"/>
      <c r="C205" s="195"/>
      <c r="D205" s="195"/>
      <c r="E205" s="5"/>
      <c r="F205" s="7"/>
      <c r="G205" s="196"/>
      <c r="H205" s="197"/>
      <c r="I205" s="132"/>
      <c r="J205" s="1"/>
      <c r="K205" s="2"/>
    </row>
    <row r="206" spans="1:11" s="120" customFormat="1" x14ac:dyDescent="0.2">
      <c r="A206" s="115">
        <v>194</v>
      </c>
      <c r="B206" s="228"/>
      <c r="C206" s="195"/>
      <c r="D206" s="195"/>
      <c r="E206" s="5"/>
      <c r="F206" s="7"/>
      <c r="G206" s="196"/>
      <c r="H206" s="197"/>
      <c r="I206" s="132"/>
      <c r="J206" s="1"/>
      <c r="K206" s="2"/>
    </row>
    <row r="207" spans="1:11" s="120" customFormat="1" x14ac:dyDescent="0.2">
      <c r="A207" s="115">
        <v>195</v>
      </c>
      <c r="B207" s="228"/>
      <c r="C207" s="195"/>
      <c r="D207" s="195"/>
      <c r="E207" s="5"/>
      <c r="F207" s="7"/>
      <c r="G207" s="196"/>
      <c r="H207" s="197"/>
      <c r="I207" s="132"/>
      <c r="J207" s="1"/>
      <c r="K207" s="2"/>
    </row>
    <row r="208" spans="1:11" s="120" customFormat="1" x14ac:dyDescent="0.2">
      <c r="A208" s="115">
        <v>196</v>
      </c>
      <c r="B208" s="228"/>
      <c r="C208" s="195"/>
      <c r="D208" s="195"/>
      <c r="E208" s="5"/>
      <c r="F208" s="7"/>
      <c r="G208" s="196"/>
      <c r="H208" s="197"/>
      <c r="I208" s="132"/>
      <c r="J208" s="1"/>
      <c r="K208" s="2"/>
    </row>
    <row r="209" spans="1:11" s="120" customFormat="1" x14ac:dyDescent="0.2">
      <c r="A209" s="115">
        <v>197</v>
      </c>
      <c r="B209" s="228"/>
      <c r="C209" s="195"/>
      <c r="D209" s="195"/>
      <c r="E209" s="5"/>
      <c r="F209" s="7"/>
      <c r="G209" s="196"/>
      <c r="H209" s="197"/>
      <c r="I209" s="198"/>
      <c r="J209" s="1"/>
      <c r="K209" s="2"/>
    </row>
    <row r="210" spans="1:11" s="120" customFormat="1" x14ac:dyDescent="0.2">
      <c r="A210" s="115">
        <v>198</v>
      </c>
      <c r="B210" s="229"/>
      <c r="C210" s="195"/>
      <c r="D210" s="195"/>
      <c r="E210" s="5"/>
      <c r="F210" s="7"/>
      <c r="G210" s="196"/>
      <c r="H210" s="197"/>
      <c r="I210" s="132"/>
      <c r="J210" s="1"/>
      <c r="K210" s="2"/>
    </row>
    <row r="211" spans="1:11" s="120" customFormat="1" x14ac:dyDescent="0.2">
      <c r="A211" s="115">
        <v>199</v>
      </c>
      <c r="B211" s="229"/>
      <c r="C211" s="195"/>
      <c r="D211" s="195"/>
      <c r="E211" s="5"/>
      <c r="F211" s="7"/>
      <c r="G211" s="196"/>
      <c r="H211" s="197"/>
      <c r="I211" s="132"/>
      <c r="J211" s="1"/>
      <c r="K211" s="2"/>
    </row>
    <row r="212" spans="1:11" s="120" customFormat="1" ht="17" thickBot="1" x14ac:dyDescent="0.25">
      <c r="A212" s="115">
        <v>200</v>
      </c>
      <c r="B212" s="229"/>
      <c r="C212" s="195"/>
      <c r="D212" s="195"/>
      <c r="E212" s="5"/>
      <c r="F212" s="7"/>
      <c r="G212" s="196"/>
      <c r="H212" s="197"/>
      <c r="I212" s="132"/>
      <c r="J212" s="1"/>
      <c r="K212" s="2"/>
    </row>
    <row r="213" spans="1:11" x14ac:dyDescent="0.2">
      <c r="A213" s="15"/>
      <c r="B213" s="47"/>
      <c r="C213" s="47"/>
      <c r="D213" s="47"/>
      <c r="E213" s="47"/>
      <c r="F213" s="47"/>
      <c r="G213" s="47"/>
      <c r="H213" s="47"/>
      <c r="I213" s="47"/>
      <c r="J213" s="89"/>
      <c r="K213" s="81"/>
    </row>
    <row r="214" spans="1:11" ht="17" x14ac:dyDescent="0.25">
      <c r="A214" s="18"/>
      <c r="B214" s="232" t="str">
        <f>IF(Kansilehti!A51="","",Kansilehti!A51)</f>
        <v/>
      </c>
      <c r="C214" s="233" t="str">
        <f>IF(Kansilehti!D51="","",Kansilehti!D51)</f>
        <v/>
      </c>
      <c r="D214" s="21"/>
      <c r="E214" s="326" t="str">
        <f>IF(Kansilehti!F51="","",Kansilehti!F51)</f>
        <v/>
      </c>
      <c r="F214" s="326"/>
      <c r="G214" s="326"/>
      <c r="H214" s="326"/>
      <c r="I214" s="21"/>
      <c r="J214" s="90"/>
      <c r="K214" s="82"/>
    </row>
    <row r="215" spans="1:11" ht="20" customHeight="1" x14ac:dyDescent="0.2">
      <c r="A215" s="31"/>
      <c r="B215" s="39" t="s">
        <v>43</v>
      </c>
      <c r="C215" s="231" t="s">
        <v>44</v>
      </c>
      <c r="D215" s="231"/>
      <c r="E215" s="325" t="s">
        <v>63</v>
      </c>
      <c r="F215" s="325"/>
      <c r="G215" s="325"/>
      <c r="H215" s="325"/>
      <c r="I215" s="92"/>
      <c r="J215" s="90"/>
      <c r="K215" s="82"/>
    </row>
    <row r="216" spans="1:11" ht="18" x14ac:dyDescent="0.3">
      <c r="A216" s="18"/>
      <c r="B216" s="21"/>
      <c r="C216" s="21"/>
      <c r="D216" s="86"/>
      <c r="E216" s="21"/>
      <c r="F216" s="21"/>
      <c r="G216" s="21"/>
      <c r="H216" s="87"/>
      <c r="I216" s="88"/>
      <c r="J216" s="90"/>
      <c r="K216" s="82"/>
    </row>
    <row r="217" spans="1:11" x14ac:dyDescent="0.2">
      <c r="A217" s="18"/>
      <c r="B217" s="21"/>
      <c r="C217" s="21"/>
      <c r="D217" s="21"/>
      <c r="E217" s="21"/>
      <c r="F217" s="21"/>
      <c r="G217" s="21"/>
      <c r="H217" s="21"/>
      <c r="I217" s="21"/>
      <c r="J217" s="90"/>
      <c r="K217" s="82"/>
    </row>
    <row r="218" spans="1:11" ht="17" thickBot="1" x14ac:dyDescent="0.25">
      <c r="A218" s="311"/>
      <c r="B218" s="312"/>
      <c r="C218" s="312"/>
      <c r="D218" s="312"/>
      <c r="E218" s="312"/>
      <c r="F218" s="312"/>
      <c r="G218" s="312"/>
      <c r="H218" s="312"/>
      <c r="I218" s="312"/>
      <c r="J218" s="91"/>
      <c r="K218" s="83"/>
    </row>
  </sheetData>
  <sheetProtection algorithmName="SHA-512" hashValue="H3YfGqImFYpIDOQieorPDZygA0Uq+POvpSpbrifmjAeFEUO85gDy5LMvnHmOot19i5/516tLVcNPpPy2eOGT8Q==" saltValue="8C/T4UJ4zsK/xy1EMogkQw==" spinCount="100000" sheet="1" objects="1" scenarios="1" selectLockedCells="1" sort="0"/>
  <sortState xmlns:xlrd2="http://schemas.microsoft.com/office/spreadsheetml/2017/richdata2" ref="B13:K27">
    <sortCondition ref="B13:B27"/>
  </sortState>
  <mergeCells count="19">
    <mergeCell ref="A218:D218"/>
    <mergeCell ref="E218:I218"/>
    <mergeCell ref="A10:B12"/>
    <mergeCell ref="C10:C12"/>
    <mergeCell ref="D10:D12"/>
    <mergeCell ref="E10:E12"/>
    <mergeCell ref="E215:H215"/>
    <mergeCell ref="E214:H214"/>
    <mergeCell ref="F10:G11"/>
    <mergeCell ref="H10:I11"/>
    <mergeCell ref="J11:K11"/>
    <mergeCell ref="J3:K10"/>
    <mergeCell ref="C1:D1"/>
    <mergeCell ref="C3:D3"/>
    <mergeCell ref="A8:I8"/>
    <mergeCell ref="F1:H1"/>
    <mergeCell ref="F3:H3"/>
    <mergeCell ref="C2:D2"/>
    <mergeCell ref="F2:H2"/>
  </mergeCells>
  <conditionalFormatting sqref="C13:C212">
    <cfRule type="expression" dxfId="3" priority="3">
      <formula>AND(C13&lt;&gt;"",OR(LEN(C13)&lt;&gt;8,ISERROR(VALUE(C13))))</formula>
    </cfRule>
  </conditionalFormatting>
  <conditionalFormatting sqref="D13:D212">
    <cfRule type="expression" dxfId="2" priority="2">
      <formula>AND(D13&lt;&gt;"",D13&lt;&gt;"sodankylä")</formula>
    </cfRule>
  </conditionalFormatting>
  <conditionalFormatting sqref="E13:E212">
    <cfRule type="expression" dxfId="1" priority="4">
      <formula>AND(E13&lt;&gt;"",E13&lt;DATE(2023,1,1))</formula>
    </cfRule>
  </conditionalFormatting>
  <conditionalFormatting sqref="J13:K13">
    <cfRule type="expression" dxfId="0"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Kansilehti</vt: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2026-03-29T13:53:19Z</dcterms:modified>
</cp:coreProperties>
</file>