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797AD35E-3FBB-8B45-BCE3-DD402AF24098}" xr6:coauthVersionLast="47" xr6:coauthVersionMax="47" xr10:uidLastSave="{00000000-0000-0000-0000-000000000000}"/>
  <workbookProtection workbookAlgorithmName="SHA-512" workbookHashValue="GDpzmz6Z2naFD0cnMdixVR5uDoGji/vgsA+w6sIu/sgUVV5qtn8/zeTmEFeXMOV/ziTAJEHJoKJyOFsi8DBZ7Q==" workbookSaltValue="5mdeLD42Zjyjw0+HyjNKPQ==" workbookSpinCount="100000" lockStructure="1"/>
  <bookViews>
    <workbookView xWindow="0" yWindow="500" windowWidth="28800" windowHeight="16380" activeTab="2" xr2:uid="{00000000-000D-0000-FFFF-FFFF00000000}"/>
  </bookViews>
  <sheets>
    <sheet name="OHJEET" sheetId="4" r:id="rId1"/>
    <sheet name="Kansilehti" sheetId="3" r:id="rId2"/>
    <sheet name="Ampujaluettelo" sheetId="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2" l="1"/>
  <c r="C114" i="2"/>
  <c r="B114" i="2"/>
  <c r="C2" i="2"/>
  <c r="F2" i="2"/>
  <c r="D41" i="3"/>
  <c r="C4" i="2"/>
  <c r="D43" i="3"/>
  <c r="C28" i="3"/>
  <c r="F3" i="2"/>
  <c r="C3" i="2"/>
  <c r="H6" i="2"/>
  <c r="E32" i="3"/>
  <c r="H5" i="2"/>
  <c r="C30" i="3"/>
  <c r="C29" i="3"/>
  <c r="E16" i="3"/>
  <c r="E34" i="3"/>
  <c r="H34" i="3"/>
</calcChain>
</file>

<file path=xl/sharedStrings.xml><?xml version="1.0" encoding="utf-8"?>
<sst xmlns="http://schemas.openxmlformats.org/spreadsheetml/2006/main" count="81" uniqueCount="71">
  <si>
    <t>Seura/seurue</t>
  </si>
  <si>
    <t>Yhdyshenkilö</t>
  </si>
  <si>
    <t>Puhelin n:o</t>
  </si>
  <si>
    <t>Vuokramaat</t>
  </si>
  <si>
    <t>ha</t>
  </si>
  <si>
    <t>Henkilöt (hakijat)</t>
  </si>
  <si>
    <t>kpl</t>
  </si>
  <si>
    <t>Ulkopaikkakuntalaiset</t>
  </si>
  <si>
    <t xml:space="preserve"> Sukunimi ja etunimi</t>
  </si>
  <si>
    <t>Kotikunta</t>
  </si>
  <si>
    <t xml:space="preserve"> Ampumakokeen suorituspvm. pv.kk.vv</t>
  </si>
  <si>
    <t>Ei</t>
  </si>
  <si>
    <t>Kyllä</t>
  </si>
  <si>
    <t>Allekirjoitus</t>
  </si>
  <si>
    <t>Lupaosakasluetteloa varten tarvitaan seuraavat tiedot:</t>
  </si>
  <si>
    <t>Asiakasnumero (Oma riistasta)</t>
  </si>
  <si>
    <t>Aluetunnus (alue Sodankylä)</t>
  </si>
  <si>
    <t>Lähiosoite</t>
  </si>
  <si>
    <t>Postinro ja toimipaikka</t>
  </si>
  <si>
    <t>Puhelin</t>
  </si>
  <si>
    <t>Sähköposti</t>
  </si>
  <si>
    <t>Pyyntialueen pinta-ala yhteensä  ha</t>
  </si>
  <si>
    <t>(tulee solusta D38)</t>
  </si>
  <si>
    <t>Lupaosakasluettelon allekirjoittaja</t>
  </si>
  <si>
    <t>Tiedot ampujaluettelosta kerättynä:</t>
  </si>
  <si>
    <t>Hakijat kriteeriluokittain (lasketaan ampujaluettelon kohdista 6 ja 7)</t>
  </si>
  <si>
    <t>Ei / Ei amp.</t>
  </si>
  <si>
    <t>Kyllä / Ei amp.</t>
  </si>
  <si>
    <t>Hakijat yhteensä</t>
  </si>
  <si>
    <t>Hakijoista on ulkopaikkakuntalaisia</t>
  </si>
  <si>
    <t>Jää maksavia vieraita</t>
  </si>
  <si>
    <t>maksut yht.</t>
  </si>
  <si>
    <t>Metsästysalueet (Oma riistan mukaan valtionmaat ja vuokramaat, tekemäsi alueet)</t>
  </si>
  <si>
    <t>Koilliskaira</t>
  </si>
  <si>
    <t>8131 Pomo-Vuotso</t>
  </si>
  <si>
    <t>8135 Koitelainen</t>
  </si>
  <si>
    <t>8133 Rajala</t>
  </si>
  <si>
    <t>8134 Vasaselkä</t>
  </si>
  <si>
    <t>Laita (X) valtionmaiden</t>
  </si>
  <si>
    <t>kohdalle, joita anot käyttöösi</t>
  </si>
  <si>
    <t>Vesialuueet  eivät saa olla mukana vuokramaiden pinta-aloissa</t>
  </si>
  <si>
    <t>Sirpalealueet eivät saa olla puoltohehtaareissa</t>
  </si>
  <si>
    <t>Huom! Pyyntialueen hehtaarit ilmoitetaan lupaosakasluettelossa hakijakohtaisesti</t>
  </si>
  <si>
    <t>Paikka</t>
  </si>
  <si>
    <t>Aika</t>
  </si>
  <si>
    <t>Lisäselvitys:</t>
  </si>
  <si>
    <t>Seuran nimi</t>
  </si>
  <si>
    <t>Miksi ampuja ei metsästä kyseisessä seurassa</t>
  </si>
  <si>
    <t>Lupaosakas (metsästysseura tai seurue)</t>
  </si>
  <si>
    <t>Tossuraha</t>
  </si>
  <si>
    <t>Sodankylän hirviyhteislupa (kooste yhteyslupaan liitettävistä tiedoista)</t>
  </si>
  <si>
    <t>Aluetunnus</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</si>
  <si>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</si>
  <si>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</si>
  <si>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Yksityismaiden maapinta-ala</t>
  </si>
  <si>
    <t>Valtionmaiden maapinta-ala</t>
  </si>
  <si>
    <t>Maapinta-alat yhteensä</t>
  </si>
  <si>
    <t>Vesipinta-ala</t>
  </si>
  <si>
    <t>Kokonaispinta-ala</t>
  </si>
  <si>
    <t>Lupaosakaskohdan voi allekirjoittaa rekisteröidyn metsästysseuran osalta vain nimenkirjoitus-oikeuden omaava henkilö. Tällöin yhteyshenkilönä voi olla myös eri henkilö kuin allekijoittaja</t>
  </si>
  <si>
    <r>
      <rPr>
        <b/>
        <sz val="12"/>
        <rFont val="Arial"/>
        <family val="2"/>
      </rPr>
      <t>Lisäselvityksiä</t>
    </r>
    <r>
      <rPr>
        <sz val="12"/>
        <rFont val="Arial"/>
        <family val="2"/>
      </rPr>
      <t>:</t>
    </r>
  </si>
  <si>
    <t xml:space="preserve"> </t>
  </si>
  <si>
    <t>OHJEET:</t>
  </si>
  <si>
    <t>Hakijan allekirjoitus</t>
  </si>
  <si>
    <t>Yhdyshenkilö (osakaspäällikkö)</t>
  </si>
  <si>
    <t>6.
Kuuluuko ampuja muuhun hirveä
metsästävään seuraan/
seurueeseen joka hakee
pyyntilupaa.
(rasti ruutuun =  X)</t>
  </si>
  <si>
    <t>7.
Metsästääkö ampuja hirveä muussa seurassa/
seurueessa tulevana
metsästyskautena.
(rasti ruutuun = X)</t>
  </si>
  <si>
    <t>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</si>
  <si>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</si>
  <si>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Vakuutan, että pyyntialueeni näkyvät karttasivulla lupaosakasluettelossa</t>
  </si>
  <si>
    <t xml:space="preserve">Laittamalla nimesi allekirjoituskohtaan, hyväksyt allekirjoituksen digitaalisena.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</si>
</sst>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B]General"/>
    <numFmt numFmtId="165" formatCode="dd/mm/yy"/>
    <numFmt numFmtId="166" formatCode="0.0"/>
  </numFmts>
  <fonts count="26"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u/>
      <sz val="11"/>
      <color theme="10"/>
      <name val="Calibri"/>
      <family val="2"/>
      <scheme val="minor"/>
    </font>
    <font>
      <b/>
      <sz val="12"/>
      <color theme="1"/>
      <name val="Arial"/>
      <family val="2"/>
    </font>
    <font>
      <u/>
      <sz val="12"/>
      <color theme="10"/>
      <name val="Arial"/>
      <family val="2"/>
    </font>
    <font>
      <sz val="12"/>
      <color rgb="FF0070C0"/>
      <name val="Arial"/>
      <family val="2"/>
    </font>
    <font>
      <b/>
      <sz val="12"/>
      <name val="Arial"/>
      <family val="2"/>
    </font>
    <font>
      <sz val="12"/>
      <color theme="3" tint="0.39997558519241921"/>
      <name val="Arial"/>
      <family val="2"/>
    </font>
    <font>
      <b/>
      <sz val="12"/>
      <color rgb="FF0070C0"/>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
      <sz val="12"/>
      <color theme="1"/>
      <name val="Aptos"/>
    </font>
    <font>
      <sz val="12"/>
      <color theme="1"/>
      <name val="Symbol"/>
      <charset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style="thin">
        <color rgb="FF000000"/>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diagonal/>
    </border>
  </borders>
  <cellStyleXfs count="6">
    <xf numFmtId="0" fontId="0" fillId="0" borderId="0"/>
    <xf numFmtId="0" fontId="4" fillId="0" borderId="0"/>
    <xf numFmtId="0" fontId="3" fillId="0" borderId="0"/>
    <xf numFmtId="164" fontId="6" fillId="0" borderId="0"/>
    <xf numFmtId="0" fontId="7" fillId="0" borderId="0"/>
    <xf numFmtId="0" fontId="12" fillId="0" borderId="0" applyNumberFormat="0" applyFill="0" applyBorder="0" applyAlignment="0" applyProtection="0"/>
  </cellStyleXfs>
  <cellXfs count="282">
    <xf numFmtId="0" fontId="0" fillId="0" borderId="0" xfId="0"/>
    <xf numFmtId="0" fontId="9" fillId="0" borderId="9" xfId="0" applyFont="1" applyBorder="1" applyAlignment="1" applyProtection="1">
      <alignment wrapText="1"/>
      <protection locked="0"/>
    </xf>
    <xf numFmtId="0" fontId="9" fillId="0" borderId="10" xfId="0" applyFont="1" applyBorder="1" applyAlignment="1" applyProtection="1">
      <alignment wrapText="1"/>
      <protection locked="0"/>
    </xf>
    <xf numFmtId="0" fontId="9" fillId="2" borderId="44" xfId="0" applyFont="1" applyFill="1" applyBorder="1" applyAlignment="1" applyProtection="1">
      <alignment horizontal="center" vertical="center" wrapText="1"/>
      <protection locked="0"/>
    </xf>
    <xf numFmtId="165" fontId="9" fillId="2" borderId="44" xfId="0" applyNumberFormat="1" applyFont="1" applyFill="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2" borderId="42" xfId="0" applyFont="1" applyFill="1" applyBorder="1" applyAlignment="1" applyProtection="1">
      <alignment horizontal="center" vertical="center" wrapText="1"/>
      <protection locked="0"/>
    </xf>
    <xf numFmtId="0" fontId="2" fillId="0" borderId="0" xfId="0" applyFont="1"/>
    <xf numFmtId="6" fontId="5" fillId="2" borderId="24" xfId="0" applyNumberFormat="1" applyFont="1" applyFill="1" applyBorder="1" applyAlignment="1" applyProtection="1">
      <alignment horizontal="center"/>
      <protection locked="0"/>
    </xf>
    <xf numFmtId="0" fontId="5" fillId="2" borderId="24" xfId="0" applyFont="1" applyFill="1" applyBorder="1" applyAlignment="1" applyProtection="1">
      <alignment horizontal="center"/>
      <protection locked="0"/>
    </xf>
    <xf numFmtId="0" fontId="9" fillId="2" borderId="38" xfId="0" applyFont="1" applyFill="1" applyBorder="1" applyAlignment="1" applyProtection="1">
      <alignment horizontal="center" vertical="center" wrapText="1"/>
      <protection locked="0"/>
    </xf>
    <xf numFmtId="166" fontId="9" fillId="2" borderId="24" xfId="0" applyNumberFormat="1" applyFont="1" applyFill="1" applyBorder="1" applyAlignment="1" applyProtection="1">
      <alignment horizontal="right" vertical="center"/>
      <protection locked="0"/>
    </xf>
    <xf numFmtId="0" fontId="10" fillId="0" borderId="0" xfId="0" applyFont="1"/>
    <xf numFmtId="0" fontId="5" fillId="3" borderId="3" xfId="0" applyFont="1" applyFill="1" applyBorder="1"/>
    <xf numFmtId="0" fontId="13" fillId="3" borderId="4" xfId="0" applyFont="1" applyFill="1" applyBorder="1"/>
    <xf numFmtId="0" fontId="5" fillId="3" borderId="11" xfId="0" applyFont="1" applyFill="1" applyBorder="1"/>
    <xf numFmtId="0" fontId="5" fillId="3" borderId="5" xfId="0" applyFont="1" applyFill="1" applyBorder="1"/>
    <xf numFmtId="0" fontId="13" fillId="3" borderId="0" xfId="0" applyFont="1" applyFill="1"/>
    <xf numFmtId="0" fontId="5" fillId="3" borderId="6" xfId="0" applyFont="1" applyFill="1" applyBorder="1"/>
    <xf numFmtId="0" fontId="5" fillId="3" borderId="0" xfId="0" applyFont="1" applyFill="1"/>
    <xf numFmtId="0" fontId="5" fillId="3" borderId="0" xfId="0" applyFont="1" applyFill="1" applyAlignment="1">
      <alignment horizontal="center"/>
    </xf>
    <xf numFmtId="0" fontId="5" fillId="3" borderId="12" xfId="0" applyFont="1" applyFill="1" applyBorder="1" applyAlignment="1">
      <alignment horizontal="center"/>
    </xf>
    <xf numFmtId="0" fontId="8" fillId="3" borderId="5" xfId="0" applyFont="1" applyFill="1" applyBorder="1" applyAlignment="1">
      <alignment wrapText="1"/>
    </xf>
    <xf numFmtId="0" fontId="5" fillId="3" borderId="0" xfId="0" applyFont="1" applyFill="1" applyAlignment="1">
      <alignment wrapText="1"/>
    </xf>
    <xf numFmtId="0" fontId="5" fillId="3" borderId="6" xfId="0" applyFont="1" applyFill="1" applyBorder="1" applyAlignment="1">
      <alignment wrapText="1"/>
    </xf>
    <xf numFmtId="0" fontId="13" fillId="3" borderId="2" xfId="0" applyFont="1" applyFill="1" applyBorder="1" applyAlignment="1">
      <alignment horizontal="center"/>
    </xf>
    <xf numFmtId="0" fontId="13" fillId="3" borderId="53" xfId="0" applyFont="1" applyFill="1" applyBorder="1" applyAlignment="1">
      <alignment horizontal="center"/>
    </xf>
    <xf numFmtId="0" fontId="0" fillId="3" borderId="0" xfId="0" applyFill="1"/>
    <xf numFmtId="0" fontId="17" fillId="3" borderId="0" xfId="0" applyFont="1" applyFill="1"/>
    <xf numFmtId="0" fontId="13" fillId="3" borderId="5" xfId="0" applyFont="1" applyFill="1" applyBorder="1"/>
    <xf numFmtId="0" fontId="16" fillId="3" borderId="0" xfId="0" applyFont="1" applyFill="1" applyAlignment="1">
      <alignment horizontal="center"/>
    </xf>
    <xf numFmtId="0" fontId="18" fillId="3" borderId="0" xfId="0" applyFont="1" applyFill="1"/>
    <xf numFmtId="0" fontId="18" fillId="3" borderId="6" xfId="0" applyFont="1" applyFill="1" applyBorder="1"/>
    <xf numFmtId="0" fontId="11" fillId="3" borderId="5" xfId="0" applyFont="1" applyFill="1" applyBorder="1"/>
    <xf numFmtId="0" fontId="10" fillId="3" borderId="0" xfId="0" applyFont="1" applyFill="1"/>
    <xf numFmtId="0" fontId="10" fillId="3" borderId="6" xfId="0" applyFont="1" applyFill="1" applyBorder="1"/>
    <xf numFmtId="0" fontId="10" fillId="3" borderId="5" xfId="0" applyFont="1" applyFill="1" applyBorder="1"/>
    <xf numFmtId="0" fontId="13" fillId="3" borderId="0" xfId="0" applyFont="1" applyFill="1" applyAlignment="1">
      <alignment horizontal="center"/>
    </xf>
    <xf numFmtId="0" fontId="13" fillId="3" borderId="14" xfId="0" applyFont="1" applyFill="1" applyBorder="1"/>
    <xf numFmtId="0" fontId="5" fillId="3" borderId="14" xfId="0" applyFont="1" applyFill="1" applyBorder="1" applyAlignment="1">
      <alignment horizontal="center"/>
    </xf>
    <xf numFmtId="0" fontId="5" fillId="3" borderId="14" xfId="0" applyFont="1" applyFill="1" applyBorder="1"/>
    <xf numFmtId="0" fontId="5" fillId="3" borderId="15" xfId="0" applyFont="1" applyFill="1" applyBorder="1"/>
    <xf numFmtId="0" fontId="9" fillId="3" borderId="5" xfId="0" applyFont="1" applyFill="1" applyBorder="1"/>
    <xf numFmtId="0" fontId="5" fillId="3" borderId="50" xfId="0" applyFont="1" applyFill="1" applyBorder="1"/>
    <xf numFmtId="0" fontId="9" fillId="3" borderId="0" xfId="0" applyFont="1" applyFill="1"/>
    <xf numFmtId="0" fontId="5" fillId="3" borderId="4" xfId="0" applyFont="1" applyFill="1" applyBorder="1"/>
    <xf numFmtId="0" fontId="11" fillId="3" borderId="0" xfId="0" applyFont="1" applyFill="1" applyAlignment="1">
      <alignment horizontal="center"/>
    </xf>
    <xf numFmtId="0" fontId="5" fillId="3" borderId="47" xfId="0" applyFont="1" applyFill="1" applyBorder="1" applyAlignment="1">
      <alignment horizontal="center"/>
    </xf>
    <xf numFmtId="0" fontId="5" fillId="3" borderId="48" xfId="0" applyFont="1" applyFill="1" applyBorder="1"/>
    <xf numFmtId="0" fontId="13" fillId="3" borderId="6" xfId="0" applyFont="1" applyFill="1" applyBorder="1"/>
    <xf numFmtId="0" fontId="13" fillId="3" borderId="14" xfId="0" applyFont="1" applyFill="1" applyBorder="1" applyAlignment="1">
      <alignment horizontal="center"/>
    </xf>
    <xf numFmtId="6" fontId="13" fillId="3" borderId="0" xfId="0" applyNumberFormat="1" applyFont="1" applyFill="1"/>
    <xf numFmtId="0" fontId="13" fillId="3" borderId="15" xfId="0" applyFont="1" applyFill="1" applyBorder="1"/>
    <xf numFmtId="0" fontId="10" fillId="3" borderId="4" xfId="0" applyFont="1" applyFill="1" applyBorder="1"/>
    <xf numFmtId="0" fontId="10" fillId="3" borderId="11" xfId="0" applyFont="1" applyFill="1" applyBorder="1"/>
    <xf numFmtId="0" fontId="11" fillId="3" borderId="0" xfId="0" applyFont="1" applyFill="1"/>
    <xf numFmtId="0" fontId="10" fillId="3" borderId="48" xfId="0" applyFont="1" applyFill="1" applyBorder="1" applyAlignment="1">
      <alignment horizontal="center"/>
    </xf>
    <xf numFmtId="0" fontId="10" fillId="3" borderId="46" xfId="0" applyFont="1" applyFill="1" applyBorder="1" applyAlignment="1">
      <alignment horizontal="center"/>
    </xf>
    <xf numFmtId="0" fontId="10" fillId="3" borderId="51" xfId="0" applyFont="1" applyFill="1" applyBorder="1"/>
    <xf numFmtId="0" fontId="15" fillId="3" borderId="0" xfId="0" applyFont="1" applyFill="1"/>
    <xf numFmtId="0" fontId="15" fillId="3" borderId="6" xfId="0" applyFont="1" applyFill="1" applyBorder="1"/>
    <xf numFmtId="0" fontId="15" fillId="3" borderId="5" xfId="0" applyFont="1" applyFill="1" applyBorder="1"/>
    <xf numFmtId="0" fontId="14" fillId="3" borderId="58" xfId="5" applyFont="1" applyFill="1" applyBorder="1" applyAlignment="1"/>
    <xf numFmtId="49" fontId="5" fillId="3" borderId="58" xfId="0" applyNumberFormat="1" applyFont="1" applyFill="1" applyBorder="1"/>
    <xf numFmtId="0" fontId="5" fillId="3" borderId="58" xfId="0" applyFont="1" applyFill="1" applyBorder="1"/>
    <xf numFmtId="0" fontId="5" fillId="3" borderId="46" xfId="0" applyFont="1" applyFill="1" applyBorder="1"/>
    <xf numFmtId="0" fontId="13" fillId="3" borderId="6" xfId="0" applyFont="1" applyFill="1" applyBorder="1" applyAlignment="1">
      <alignment horizontal="center"/>
    </xf>
    <xf numFmtId="0" fontId="0" fillId="3" borderId="13" xfId="0" applyFill="1" applyBorder="1"/>
    <xf numFmtId="0" fontId="0" fillId="3" borderId="14" xfId="0" applyFill="1" applyBorder="1"/>
    <xf numFmtId="0" fontId="0" fillId="3" borderId="5" xfId="0" applyFill="1" applyBorder="1"/>
    <xf numFmtId="0" fontId="5" fillId="3" borderId="5" xfId="0" applyFont="1" applyFill="1" applyBorder="1" applyAlignment="1">
      <alignment horizontal="center"/>
    </xf>
    <xf numFmtId="0" fontId="0" fillId="3" borderId="15" xfId="0" applyFill="1" applyBorder="1"/>
    <xf numFmtId="0" fontId="9" fillId="4" borderId="24" xfId="0" applyFont="1" applyFill="1" applyBorder="1" applyAlignment="1">
      <alignment horizontal="center"/>
    </xf>
    <xf numFmtId="0" fontId="16" fillId="4" borderId="24" xfId="0" applyFont="1" applyFill="1" applyBorder="1" applyAlignment="1">
      <alignment horizontal="center"/>
    </xf>
    <xf numFmtId="0" fontId="13" fillId="4" borderId="42" xfId="0" applyFont="1" applyFill="1" applyBorder="1" applyAlignment="1">
      <alignment horizontal="center"/>
    </xf>
    <xf numFmtId="6" fontId="13" fillId="4" borderId="42" xfId="0" applyNumberFormat="1" applyFont="1" applyFill="1" applyBorder="1"/>
    <xf numFmtId="166" fontId="16" fillId="4" borderId="24" xfId="0" applyNumberFormat="1" applyFont="1" applyFill="1" applyBorder="1" applyAlignment="1">
      <alignment horizontal="right" vertical="center"/>
    </xf>
    <xf numFmtId="166" fontId="13" fillId="4" borderId="42" xfId="0" applyNumberFormat="1" applyFont="1" applyFill="1" applyBorder="1" applyAlignment="1">
      <alignment horizontal="right" vertical="center"/>
    </xf>
    <xf numFmtId="0" fontId="5" fillId="4" borderId="1" xfId="0" applyFont="1" applyFill="1" applyBorder="1" applyAlignment="1">
      <alignment horizontal="center"/>
    </xf>
    <xf numFmtId="0" fontId="2" fillId="3" borderId="11" xfId="0" applyFont="1" applyFill="1" applyBorder="1"/>
    <xf numFmtId="0" fontId="2" fillId="3" borderId="6" xfId="0" applyFont="1" applyFill="1" applyBorder="1"/>
    <xf numFmtId="0" fontId="2" fillId="3" borderId="15" xfId="0" applyFont="1" applyFill="1" applyBorder="1"/>
    <xf numFmtId="0" fontId="20" fillId="3" borderId="3" xfId="0" applyFont="1" applyFill="1" applyBorder="1" applyAlignment="1">
      <alignment vertical="center"/>
    </xf>
    <xf numFmtId="0" fontId="20" fillId="3" borderId="11" xfId="0" applyFont="1" applyFill="1" applyBorder="1" applyAlignment="1">
      <alignment vertical="center"/>
    </xf>
    <xf numFmtId="14" fontId="5" fillId="3" borderId="0" xfId="0" applyNumberFormat="1" applyFont="1" applyFill="1" applyAlignment="1">
      <alignment horizontal="center"/>
    </xf>
    <xf numFmtId="0" fontId="21" fillId="3" borderId="0" xfId="0" applyFont="1" applyFill="1" applyAlignment="1">
      <alignment horizontal="center"/>
    </xf>
    <xf numFmtId="0" fontId="22" fillId="3" borderId="0" xfId="0" applyFont="1" applyFill="1" applyAlignment="1">
      <alignment horizontal="center"/>
    </xf>
    <xf numFmtId="0" fontId="2" fillId="3" borderId="4" xfId="0" applyFont="1" applyFill="1" applyBorder="1"/>
    <xf numFmtId="0" fontId="2" fillId="3" borderId="0" xfId="0" applyFont="1" applyFill="1"/>
    <xf numFmtId="0" fontId="2" fillId="3" borderId="14" xfId="0" applyFont="1" applyFill="1" applyBorder="1"/>
    <xf numFmtId="0" fontId="5" fillId="3" borderId="0" xfId="0" applyFont="1" applyFill="1" applyProtection="1">
      <protection locked="0"/>
    </xf>
    <xf numFmtId="164" fontId="9" fillId="0" borderId="28" xfId="3" applyFont="1" applyBorder="1" applyAlignment="1" applyProtection="1">
      <alignment wrapText="1"/>
      <protection locked="0"/>
    </xf>
    <xf numFmtId="164" fontId="9" fillId="0" borderId="29" xfId="3" applyFont="1" applyBorder="1" applyAlignment="1" applyProtection="1">
      <alignment wrapText="1"/>
      <protection locked="0"/>
    </xf>
    <xf numFmtId="164" fontId="9" fillId="0" borderId="9" xfId="3" applyFont="1" applyBorder="1" applyAlignment="1" applyProtection="1">
      <alignment wrapText="1"/>
      <protection locked="0"/>
    </xf>
    <xf numFmtId="164" fontId="9" fillId="0" borderId="10" xfId="3" applyFont="1" applyBorder="1" applyAlignment="1" applyProtection="1">
      <alignment wrapText="1"/>
      <protection locked="0"/>
    </xf>
    <xf numFmtId="0" fontId="9" fillId="0" borderId="31" xfId="0" applyFont="1" applyBorder="1" applyAlignment="1" applyProtection="1">
      <alignment wrapText="1"/>
      <protection locked="0"/>
    </xf>
    <xf numFmtId="0" fontId="9" fillId="0" borderId="7" xfId="0" applyFont="1" applyBorder="1" applyAlignment="1" applyProtection="1">
      <alignment wrapText="1"/>
      <protection locked="0"/>
    </xf>
    <xf numFmtId="0" fontId="9" fillId="0" borderId="8" xfId="0" applyFont="1" applyBorder="1" applyAlignment="1" applyProtection="1">
      <alignment wrapText="1"/>
      <protection locked="0"/>
    </xf>
    <xf numFmtId="0" fontId="9" fillId="0" borderId="32" xfId="0" applyFont="1" applyBorder="1" applyAlignment="1" applyProtection="1">
      <alignment wrapText="1"/>
      <protection locked="0"/>
    </xf>
    <xf numFmtId="164" fontId="9" fillId="0" borderId="32" xfId="3" applyFont="1" applyBorder="1" applyAlignment="1" applyProtection="1">
      <alignment wrapText="1"/>
      <protection locked="0"/>
    </xf>
    <xf numFmtId="0" fontId="9" fillId="0" borderId="35" xfId="0" applyFont="1" applyBorder="1" applyAlignment="1" applyProtection="1">
      <alignment wrapText="1"/>
      <protection locked="0"/>
    </xf>
    <xf numFmtId="0" fontId="9" fillId="0" borderId="33" xfId="0" applyFont="1" applyBorder="1" applyAlignment="1" applyProtection="1">
      <alignment wrapText="1"/>
      <protection locked="0"/>
    </xf>
    <xf numFmtId="164" fontId="9" fillId="0" borderId="35" xfId="3" applyFont="1" applyBorder="1" applyAlignment="1" applyProtection="1">
      <alignment wrapText="1"/>
      <protection locked="0"/>
    </xf>
    <xf numFmtId="164" fontId="9" fillId="0" borderId="33" xfId="3" applyFont="1" applyBorder="1" applyAlignment="1" applyProtection="1">
      <alignment wrapText="1"/>
      <protection locked="0"/>
    </xf>
    <xf numFmtId="164" fontId="9" fillId="0" borderId="34" xfId="3" applyFont="1" applyBorder="1" applyAlignment="1" applyProtection="1">
      <alignment wrapText="1"/>
      <protection locked="0"/>
    </xf>
    <xf numFmtId="164" fontId="9" fillId="0" borderId="40" xfId="3" applyFont="1" applyBorder="1" applyAlignment="1" applyProtection="1">
      <alignment wrapText="1"/>
      <protection locked="0"/>
    </xf>
    <xf numFmtId="0" fontId="9" fillId="0" borderId="41" xfId="1" applyFont="1" applyBorder="1" applyAlignment="1" applyProtection="1">
      <alignment wrapText="1"/>
      <protection locked="0"/>
    </xf>
    <xf numFmtId="0" fontId="5" fillId="3" borderId="7" xfId="0" applyFont="1" applyFill="1" applyBorder="1" applyAlignment="1">
      <alignment horizontal="center" wrapText="1"/>
    </xf>
    <xf numFmtId="0" fontId="9" fillId="0" borderId="38" xfId="1" quotePrefix="1" applyFont="1" applyBorder="1" applyAlignment="1" applyProtection="1">
      <alignment horizontal="center" wrapText="1"/>
      <protection locked="0"/>
    </xf>
    <xf numFmtId="0" fontId="10" fillId="0" borderId="38"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2" fillId="0" borderId="0" xfId="0" applyFont="1" applyAlignment="1">
      <alignment wrapText="1"/>
    </xf>
    <xf numFmtId="0" fontId="9" fillId="0" borderId="8" xfId="0" applyFont="1" applyBorder="1" applyAlignment="1" applyProtection="1">
      <alignment horizontal="center" vertical="center" wrapText="1"/>
      <protection locked="0"/>
    </xf>
    <xf numFmtId="0" fontId="9" fillId="0" borderId="38" xfId="0" applyFont="1" applyBorder="1" applyAlignment="1" applyProtection="1">
      <alignment horizontal="center" wrapText="1"/>
      <protection locked="0"/>
    </xf>
    <xf numFmtId="0" fontId="10" fillId="0" borderId="38" xfId="1" applyFont="1" applyBorder="1" applyAlignment="1" applyProtection="1">
      <alignment horizontal="center" vertical="center" wrapText="1"/>
      <protection locked="0"/>
    </xf>
    <xf numFmtId="0" fontId="9" fillId="0" borderId="38" xfId="1"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164" fontId="10" fillId="0" borderId="38" xfId="3" applyFont="1" applyBorder="1" applyAlignment="1" applyProtection="1">
      <alignment horizontal="center" vertical="center" wrapText="1"/>
      <protection locked="0"/>
    </xf>
    <xf numFmtId="164" fontId="9" fillId="0" borderId="38" xfId="3" applyFont="1" applyBorder="1" applyAlignment="1" applyProtection="1">
      <alignment horizontal="center" vertical="center" wrapText="1"/>
      <protection locked="0"/>
    </xf>
    <xf numFmtId="164" fontId="9" fillId="0" borderId="8" xfId="3" applyFont="1" applyBorder="1" applyAlignment="1" applyProtection="1">
      <alignment horizontal="center" vertical="center" wrapText="1"/>
      <protection locked="0"/>
    </xf>
    <xf numFmtId="0" fontId="9" fillId="0" borderId="36" xfId="0" applyFont="1" applyBorder="1" applyAlignment="1" applyProtection="1">
      <alignment horizontal="center" wrapText="1"/>
      <protection locked="0"/>
    </xf>
    <xf numFmtId="0" fontId="10" fillId="0" borderId="37"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38" xfId="4" applyFont="1" applyBorder="1" applyAlignment="1" applyProtection="1">
      <alignment horizont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164" fontId="9" fillId="0" borderId="38" xfId="3" applyFont="1" applyBorder="1" applyAlignment="1" applyProtection="1">
      <alignment horizontal="center" wrapText="1"/>
      <protection locked="0"/>
    </xf>
    <xf numFmtId="0" fontId="9" fillId="0" borderId="21" xfId="0" applyFont="1" applyBorder="1" applyAlignment="1" applyProtection="1">
      <alignment horizontal="center" wrapText="1"/>
      <protection locked="0"/>
    </xf>
    <xf numFmtId="0" fontId="10"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25" xfId="1" applyFont="1" applyBorder="1" applyAlignment="1" applyProtection="1">
      <alignment horizontal="center" vertical="center" wrapText="1"/>
      <protection locked="0"/>
    </xf>
    <xf numFmtId="0" fontId="9" fillId="0" borderId="21" xfId="4" applyFont="1" applyBorder="1" applyAlignment="1" applyProtection="1">
      <alignment horizontal="center" wrapText="1"/>
      <protection locked="0"/>
    </xf>
    <xf numFmtId="0" fontId="9" fillId="0" borderId="21" xfId="1" applyFont="1" applyBorder="1" applyAlignment="1" applyProtection="1">
      <alignment horizontal="center" wrapText="1"/>
      <protection locked="0"/>
    </xf>
    <xf numFmtId="0" fontId="10" fillId="0" borderId="21" xfId="1" applyFont="1" applyBorder="1" applyAlignment="1" applyProtection="1">
      <alignment horizontal="center" vertical="center" wrapText="1"/>
      <protection locked="0"/>
    </xf>
    <xf numFmtId="0" fontId="9" fillId="0" borderId="21" xfId="1" applyFont="1" applyBorder="1" applyAlignment="1" applyProtection="1">
      <alignment horizontal="center" vertical="center" wrapText="1"/>
      <protection locked="0"/>
    </xf>
    <xf numFmtId="0" fontId="9" fillId="0" borderId="38" xfId="1" applyFont="1" applyBorder="1" applyAlignment="1" applyProtection="1">
      <alignment horizontal="center" wrapText="1"/>
      <protection locked="0"/>
    </xf>
    <xf numFmtId="0" fontId="9" fillId="0" borderId="33" xfId="0" applyFont="1" applyBorder="1" applyAlignment="1" applyProtection="1">
      <alignment horizontal="center" vertical="center" wrapText="1"/>
      <protection locked="0"/>
    </xf>
    <xf numFmtId="0" fontId="9" fillId="0" borderId="33" xfId="1" applyFont="1" applyBorder="1" applyAlignment="1" applyProtection="1">
      <alignment horizontal="center" vertical="center" wrapText="1"/>
      <protection locked="0"/>
    </xf>
    <xf numFmtId="0" fontId="9" fillId="0" borderId="36" xfId="1" applyFont="1" applyBorder="1" applyAlignment="1" applyProtection="1">
      <alignment horizontal="left" wrapText="1"/>
      <protection locked="0"/>
    </xf>
    <xf numFmtId="0" fontId="9" fillId="0" borderId="36" xfId="1" applyFont="1" applyBorder="1" applyAlignment="1" applyProtection="1">
      <alignment horizontal="center" wrapText="1"/>
      <protection locked="0"/>
    </xf>
    <xf numFmtId="0" fontId="10" fillId="0" borderId="36" xfId="1" applyFont="1" applyBorder="1" applyAlignment="1" applyProtection="1">
      <alignment horizontal="center" vertical="center" wrapText="1"/>
      <protection locked="0"/>
    </xf>
    <xf numFmtId="0" fontId="9" fillId="0" borderId="36" xfId="1" applyFont="1" applyBorder="1" applyAlignment="1" applyProtection="1">
      <alignment horizontal="center" vertical="center" wrapText="1"/>
      <protection locked="0"/>
    </xf>
    <xf numFmtId="164" fontId="9" fillId="0" borderId="21" xfId="3" applyFont="1" applyBorder="1" applyAlignment="1" applyProtection="1">
      <alignment horizontal="center" wrapText="1"/>
      <protection locked="0"/>
    </xf>
    <xf numFmtId="164" fontId="10" fillId="0" borderId="21" xfId="3" applyFont="1" applyBorder="1" applyAlignment="1" applyProtection="1">
      <alignment horizontal="center" vertical="center" wrapText="1"/>
      <protection locked="0"/>
    </xf>
    <xf numFmtId="164" fontId="9" fillId="0" borderId="21" xfId="3" applyFont="1" applyBorder="1" applyAlignment="1" applyProtection="1">
      <alignment horizontal="center" vertical="center" wrapText="1"/>
      <protection locked="0"/>
    </xf>
    <xf numFmtId="0" fontId="9" fillId="0" borderId="23" xfId="0" applyFont="1" applyBorder="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30" xfId="1" applyFont="1" applyBorder="1" applyAlignment="1" applyProtection="1">
      <alignment horizontal="center" vertical="center" wrapText="1"/>
      <protection locked="0"/>
    </xf>
    <xf numFmtId="0" fontId="9" fillId="0" borderId="42" xfId="0" applyFont="1" applyBorder="1" applyAlignment="1" applyProtection="1">
      <alignment horizontal="center" wrapText="1"/>
      <protection locked="0"/>
    </xf>
    <xf numFmtId="0" fontId="9" fillId="0" borderId="44" xfId="1" applyFont="1" applyBorder="1" applyAlignment="1" applyProtection="1">
      <alignment horizontal="center" vertical="center" wrapText="1"/>
      <protection locked="0"/>
    </xf>
    <xf numFmtId="164" fontId="9" fillId="0" borderId="44" xfId="3" applyFont="1" applyBorder="1" applyAlignment="1" applyProtection="1">
      <alignment horizontal="center" vertical="center" wrapText="1"/>
      <protection locked="0"/>
    </xf>
    <xf numFmtId="0" fontId="20" fillId="3" borderId="5" xfId="0" applyFont="1" applyFill="1" applyBorder="1" applyAlignment="1">
      <alignment vertical="center"/>
    </xf>
    <xf numFmtId="0" fontId="20" fillId="3" borderId="6" xfId="0" applyFont="1" applyFill="1" applyBorder="1" applyAlignment="1">
      <alignment vertical="center"/>
    </xf>
    <xf numFmtId="0" fontId="9" fillId="0" borderId="38" xfId="1" applyFont="1" applyBorder="1" applyAlignment="1" applyProtection="1">
      <alignment horizontal="left" wrapText="1"/>
      <protection locked="0"/>
    </xf>
    <xf numFmtId="0" fontId="9" fillId="0" borderId="54" xfId="0" applyFont="1" applyBorder="1" applyAlignment="1" applyProtection="1">
      <alignment horizontal="center" vertical="center" wrapText="1"/>
      <protection locked="0"/>
    </xf>
    <xf numFmtId="0" fontId="9" fillId="0" borderId="38" xfId="0" applyFont="1" applyBorder="1" applyAlignment="1" applyProtection="1">
      <alignment horizontal="left" wrapText="1"/>
      <protection locked="0"/>
    </xf>
    <xf numFmtId="0" fontId="9" fillId="0" borderId="42" xfId="1" applyFont="1" applyBorder="1" applyAlignment="1" applyProtection="1">
      <alignment horizontal="center" vertical="center" wrapText="1"/>
      <protection locked="0"/>
    </xf>
    <xf numFmtId="0" fontId="9" fillId="0" borderId="36" xfId="0" applyFont="1" applyBorder="1" applyAlignment="1" applyProtection="1">
      <alignment horizontal="left" wrapText="1"/>
      <protection locked="0"/>
    </xf>
    <xf numFmtId="0" fontId="9" fillId="0" borderId="38" xfId="0" applyFont="1" applyBorder="1" applyAlignment="1" applyProtection="1">
      <alignment wrapText="1"/>
      <protection locked="0"/>
    </xf>
    <xf numFmtId="164" fontId="9" fillId="0" borderId="38" xfId="3" applyFont="1" applyBorder="1" applyAlignment="1" applyProtection="1">
      <alignment horizontal="left" wrapText="1"/>
      <protection locked="0"/>
    </xf>
    <xf numFmtId="0" fontId="9" fillId="0" borderId="21" xfId="0" applyFont="1" applyBorder="1" applyAlignment="1" applyProtection="1">
      <alignment horizontal="left" wrapText="1"/>
      <protection locked="0"/>
    </xf>
    <xf numFmtId="0" fontId="9" fillId="0" borderId="55" xfId="0" applyFont="1" applyBorder="1" applyAlignment="1" applyProtection="1">
      <alignment horizontal="center" vertical="center" wrapText="1"/>
      <protection locked="0"/>
    </xf>
    <xf numFmtId="0" fontId="9" fillId="0" borderId="21" xfId="0" applyFont="1" applyBorder="1" applyAlignment="1" applyProtection="1">
      <alignment wrapText="1"/>
      <protection locked="0"/>
    </xf>
    <xf numFmtId="0" fontId="9" fillId="0" borderId="21" xfId="1" applyFont="1" applyBorder="1" applyAlignment="1" applyProtection="1">
      <alignment horizontal="left" wrapText="1"/>
      <protection locked="0"/>
    </xf>
    <xf numFmtId="0" fontId="9" fillId="0" borderId="55" xfId="1" applyFont="1" applyBorder="1" applyAlignment="1" applyProtection="1">
      <alignment horizontal="center" vertical="center" wrapText="1"/>
      <protection locked="0"/>
    </xf>
    <xf numFmtId="164" fontId="9" fillId="0" borderId="21" xfId="3" applyFont="1" applyBorder="1" applyAlignment="1" applyProtection="1">
      <alignment horizontal="left" wrapText="1"/>
      <protection locked="0"/>
    </xf>
    <xf numFmtId="164" fontId="9" fillId="0" borderId="55" xfId="3" applyFont="1" applyBorder="1" applyAlignment="1" applyProtection="1">
      <alignment horizontal="center" vertical="center" wrapText="1"/>
      <protection locked="0"/>
    </xf>
    <xf numFmtId="0" fontId="9" fillId="0" borderId="23" xfId="0" applyFont="1" applyBorder="1" applyAlignment="1" applyProtection="1">
      <alignment horizontal="left" wrapText="1"/>
      <protection locked="0"/>
    </xf>
    <xf numFmtId="0" fontId="9" fillId="0" borderId="56" xfId="0" applyFont="1" applyBorder="1" applyAlignment="1" applyProtection="1">
      <alignment horizontal="center" vertical="center" wrapText="1"/>
      <protection locked="0"/>
    </xf>
    <xf numFmtId="166" fontId="5" fillId="4" borderId="24" xfId="0" applyNumberFormat="1" applyFont="1" applyFill="1" applyBorder="1"/>
    <xf numFmtId="0" fontId="13" fillId="3" borderId="0" xfId="0" applyFont="1" applyFill="1" applyProtection="1">
      <protection locked="0"/>
    </xf>
    <xf numFmtId="0" fontId="5" fillId="4" borderId="46" xfId="0" applyFont="1" applyFill="1" applyBorder="1"/>
    <xf numFmtId="14" fontId="5" fillId="4" borderId="46" xfId="0" applyNumberFormat="1" applyFont="1" applyFill="1" applyBorder="1"/>
    <xf numFmtId="0" fontId="0" fillId="0" borderId="0" xfId="0" applyAlignment="1">
      <alignment wrapText="1"/>
    </xf>
    <xf numFmtId="0" fontId="0" fillId="5" borderId="0" xfId="0" applyFill="1"/>
    <xf numFmtId="0" fontId="24" fillId="5" borderId="0" xfId="0" applyFont="1" applyFill="1" applyAlignment="1">
      <alignment vertical="center"/>
    </xf>
    <xf numFmtId="0" fontId="24" fillId="5" borderId="0" xfId="0" applyFont="1" applyFill="1" applyAlignment="1">
      <alignment vertical="center" wrapText="1"/>
    </xf>
    <xf numFmtId="0" fontId="0" fillId="5" borderId="0" xfId="0" applyFill="1" applyAlignment="1">
      <alignment wrapText="1"/>
    </xf>
    <xf numFmtId="0" fontId="25" fillId="5" borderId="0" xfId="0" applyFont="1" applyFill="1" applyAlignment="1">
      <alignment vertical="center" wrapText="1"/>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11" fillId="3" borderId="13" xfId="0" applyFont="1" applyFill="1" applyBorder="1"/>
    <xf numFmtId="0" fontId="11" fillId="3" borderId="14" xfId="0" applyFont="1" applyFill="1" applyBorder="1"/>
    <xf numFmtId="0" fontId="5" fillId="3" borderId="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18" xfId="0" applyFont="1" applyFill="1" applyBorder="1" applyAlignment="1">
      <alignment horizontal="center" vertical="center"/>
    </xf>
    <xf numFmtId="0" fontId="13" fillId="3" borderId="12" xfId="0" applyFont="1" applyFill="1" applyBorder="1" applyAlignment="1">
      <alignment horizontal="center"/>
    </xf>
    <xf numFmtId="0" fontId="21" fillId="4" borderId="46" xfId="0" applyFont="1" applyFill="1" applyBorder="1" applyAlignment="1">
      <alignment horizontal="center"/>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1"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3" fillId="3" borderId="5"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15" xfId="0" applyFont="1" applyFill="1" applyBorder="1" applyAlignment="1">
      <alignment horizontal="left" vertical="top" wrapText="1"/>
    </xf>
    <xf numFmtId="0" fontId="5" fillId="3" borderId="16" xfId="0" applyFont="1" applyFill="1" applyBorder="1"/>
    <xf numFmtId="0" fontId="5" fillId="4" borderId="24" xfId="0" applyFont="1" applyFill="1" applyBorder="1"/>
    <xf numFmtId="0" fontId="8" fillId="3" borderId="5" xfId="0" applyFont="1" applyFill="1" applyBorder="1" applyAlignment="1">
      <alignment wrapText="1"/>
    </xf>
    <xf numFmtId="0" fontId="5" fillId="3" borderId="0" xfId="0" applyFont="1" applyFill="1" applyAlignment="1">
      <alignment wrapText="1"/>
    </xf>
    <xf numFmtId="0" fontId="5" fillId="3" borderId="6" xfId="0" applyFont="1" applyFill="1" applyBorder="1" applyAlignment="1">
      <alignment wrapText="1"/>
    </xf>
    <xf numFmtId="0" fontId="5" fillId="3" borderId="16" xfId="0" applyFont="1" applyFill="1" applyBorder="1" applyAlignment="1">
      <alignment horizontal="center"/>
    </xf>
    <xf numFmtId="0" fontId="5" fillId="4" borderId="24" xfId="0" applyFont="1" applyFill="1" applyBorder="1" applyAlignment="1">
      <alignment horizontal="center"/>
    </xf>
    <xf numFmtId="0" fontId="5" fillId="2" borderId="51"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52" xfId="0" applyFont="1" applyFill="1" applyBorder="1" applyAlignment="1" applyProtection="1">
      <alignment horizontal="center" vertical="top" wrapText="1"/>
      <protection locked="0"/>
    </xf>
    <xf numFmtId="0" fontId="5" fillId="2" borderId="48"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50" xfId="0" applyFont="1" applyFill="1" applyBorder="1" applyAlignment="1" applyProtection="1">
      <alignment horizontal="center" vertical="top" wrapText="1"/>
      <protection locked="0"/>
    </xf>
    <xf numFmtId="0" fontId="5" fillId="2" borderId="49" xfId="0" applyFont="1" applyFill="1" applyBorder="1" applyAlignment="1" applyProtection="1">
      <alignment horizontal="center" vertical="top" wrapText="1"/>
      <protection locked="0"/>
    </xf>
    <xf numFmtId="0" fontId="5" fillId="2" borderId="46" xfId="0" applyFont="1" applyFill="1" applyBorder="1" applyAlignment="1" applyProtection="1">
      <alignment horizontal="center" vertical="top" wrapText="1"/>
      <protection locked="0"/>
    </xf>
    <xf numFmtId="0" fontId="5" fillId="2" borderId="59" xfId="0" applyFont="1" applyFill="1" applyBorder="1" applyAlignment="1" applyProtection="1">
      <alignment horizontal="center" vertical="top" wrapText="1"/>
      <protection locked="0"/>
    </xf>
    <xf numFmtId="0" fontId="5" fillId="2" borderId="60" xfId="0" applyFont="1" applyFill="1" applyBorder="1" applyAlignment="1" applyProtection="1">
      <alignment horizontal="center"/>
      <protection locked="0"/>
    </xf>
    <xf numFmtId="0" fontId="5" fillId="2" borderId="47"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14" fontId="5" fillId="2" borderId="22" xfId="0" applyNumberFormat="1" applyFont="1" applyFill="1" applyBorder="1" applyAlignment="1" applyProtection="1">
      <alignment horizontal="center"/>
      <protection locked="0"/>
    </xf>
    <xf numFmtId="14" fontId="5" fillId="2" borderId="39" xfId="0" applyNumberFormat="1" applyFont="1" applyFill="1" applyBorder="1" applyAlignment="1" applyProtection="1">
      <alignment horizontal="center"/>
      <protection locked="0"/>
    </xf>
    <xf numFmtId="0" fontId="5" fillId="3" borderId="57" xfId="0" applyFont="1" applyFill="1" applyBorder="1" applyAlignment="1">
      <alignment horizontal="center"/>
    </xf>
    <xf numFmtId="0" fontId="5" fillId="3" borderId="12" xfId="0" applyFont="1" applyFill="1" applyBorder="1" applyAlignment="1">
      <alignment horizontal="center"/>
    </xf>
    <xf numFmtId="0" fontId="10" fillId="3" borderId="5" xfId="0" applyFont="1" applyFill="1" applyBorder="1" applyAlignment="1">
      <alignment horizontal="center"/>
    </xf>
    <xf numFmtId="0" fontId="10" fillId="3" borderId="0" xfId="0" applyFont="1" applyFill="1" applyAlignment="1">
      <alignment horizontal="center"/>
    </xf>
    <xf numFmtId="0" fontId="10" fillId="3" borderId="6" xfId="0" applyFont="1" applyFill="1" applyBorder="1" applyAlignment="1">
      <alignment horizontal="center"/>
    </xf>
    <xf numFmtId="0" fontId="5" fillId="2" borderId="36" xfId="0" applyFont="1" applyFill="1" applyBorder="1" applyAlignment="1">
      <alignment horizontal="center"/>
    </xf>
    <xf numFmtId="0" fontId="5" fillId="2" borderId="10" xfId="0" applyFont="1" applyFill="1" applyBorder="1" applyAlignment="1">
      <alignment horizontal="center"/>
    </xf>
    <xf numFmtId="0" fontId="5" fillId="3" borderId="61" xfId="0" applyFont="1" applyFill="1" applyBorder="1" applyAlignment="1">
      <alignment horizontal="center"/>
    </xf>
    <xf numFmtId="0" fontId="5" fillId="3" borderId="43" xfId="0" applyFont="1" applyFill="1" applyBorder="1"/>
    <xf numFmtId="0" fontId="5" fillId="3" borderId="45" xfId="0" applyFont="1" applyFill="1" applyBorder="1"/>
    <xf numFmtId="0" fontId="9" fillId="3" borderId="42" xfId="0" applyFont="1" applyFill="1" applyBorder="1"/>
    <xf numFmtId="0" fontId="5" fillId="3" borderId="42" xfId="0" applyFont="1" applyFill="1" applyBorder="1"/>
    <xf numFmtId="0" fontId="5" fillId="3" borderId="24" xfId="0" applyFont="1" applyFill="1" applyBorder="1"/>
    <xf numFmtId="0" fontId="9" fillId="3" borderId="43" xfId="0" applyFont="1" applyFill="1" applyBorder="1"/>
    <xf numFmtId="0" fontId="17" fillId="3" borderId="47" xfId="0" applyFont="1" applyFill="1" applyBorder="1"/>
    <xf numFmtId="0" fontId="17" fillId="3" borderId="45" xfId="0" applyFont="1" applyFill="1" applyBorder="1"/>
    <xf numFmtId="0" fontId="13" fillId="3" borderId="13" xfId="0" applyFont="1" applyFill="1" applyBorder="1"/>
    <xf numFmtId="0" fontId="13" fillId="3" borderId="14" xfId="0" applyFont="1" applyFill="1" applyBorder="1"/>
    <xf numFmtId="0" fontId="5" fillId="3" borderId="5" xfId="0" applyFont="1" applyFill="1" applyBorder="1"/>
    <xf numFmtId="0" fontId="5" fillId="3" borderId="0" xfId="0" applyFont="1" applyFill="1"/>
    <xf numFmtId="0" fontId="5" fillId="3" borderId="50" xfId="0" applyFont="1" applyFill="1" applyBorder="1"/>
    <xf numFmtId="0" fontId="9" fillId="3" borderId="5" xfId="0" applyFont="1" applyFill="1" applyBorder="1"/>
    <xf numFmtId="0" fontId="9" fillId="3" borderId="57" xfId="0" applyFont="1" applyFill="1" applyBorder="1"/>
    <xf numFmtId="0" fontId="5" fillId="3" borderId="12" xfId="0" applyFont="1" applyFill="1" applyBorder="1"/>
    <xf numFmtId="0" fontId="5" fillId="3" borderId="52" xfId="0" applyFont="1" applyFill="1" applyBorder="1"/>
    <xf numFmtId="0" fontId="13" fillId="3" borderId="5" xfId="0" applyFont="1" applyFill="1" applyBorder="1"/>
    <xf numFmtId="0" fontId="13" fillId="3" borderId="0" xfId="0" applyFont="1" applyFill="1"/>
    <xf numFmtId="0" fontId="5" fillId="2" borderId="43" xfId="0" applyFont="1" applyFill="1" applyBorder="1" applyAlignment="1" applyProtection="1">
      <alignment horizontal="left" vertical="center"/>
      <protection locked="0"/>
    </xf>
    <xf numFmtId="0" fontId="5" fillId="2" borderId="47"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10" fillId="3" borderId="5" xfId="0" applyFont="1" applyFill="1" applyBorder="1" applyAlignment="1">
      <alignment horizontal="left" vertical="top" wrapText="1"/>
    </xf>
    <xf numFmtId="0" fontId="10" fillId="3" borderId="0" xfId="0" applyFont="1" applyFill="1" applyAlignment="1">
      <alignment horizontal="left" vertical="top" wrapText="1"/>
    </xf>
    <xf numFmtId="166" fontId="13" fillId="4" borderId="43" xfId="0" applyNumberFormat="1" applyFont="1" applyFill="1" applyBorder="1" applyAlignment="1">
      <alignment horizontal="center"/>
    </xf>
    <xf numFmtId="166" fontId="13" fillId="4" borderId="45" xfId="0" applyNumberFormat="1" applyFont="1" applyFill="1" applyBorder="1" applyAlignment="1">
      <alignment horizontal="center"/>
    </xf>
    <xf numFmtId="0" fontId="13" fillId="3" borderId="50" xfId="0" applyFont="1" applyFill="1" applyBorder="1"/>
    <xf numFmtId="0" fontId="14" fillId="2" borderId="43" xfId="5" applyFont="1" applyFill="1" applyBorder="1" applyAlignment="1" applyProtection="1">
      <alignment horizontal="left" vertical="center"/>
      <protection locked="0"/>
    </xf>
    <xf numFmtId="0" fontId="14" fillId="2" borderId="47" xfId="5" applyFont="1" applyFill="1" applyBorder="1" applyAlignment="1" applyProtection="1">
      <alignment horizontal="left" vertical="center"/>
      <protection locked="0"/>
    </xf>
    <xf numFmtId="0" fontId="14" fillId="2" borderId="45" xfId="5" applyFont="1" applyFill="1" applyBorder="1" applyAlignment="1" applyProtection="1">
      <alignment horizontal="left" vertical="center"/>
      <protection locked="0"/>
    </xf>
    <xf numFmtId="49" fontId="5" fillId="2" borderId="43" xfId="0" applyNumberFormat="1" applyFont="1" applyFill="1" applyBorder="1" applyAlignment="1" applyProtection="1">
      <alignment horizontal="left" vertical="center"/>
      <protection locked="0"/>
    </xf>
    <xf numFmtId="49" fontId="5" fillId="2" borderId="47" xfId="0" applyNumberFormat="1" applyFont="1" applyFill="1" applyBorder="1" applyAlignment="1" applyProtection="1">
      <alignment horizontal="left" vertical="center"/>
      <protection locked="0"/>
    </xf>
    <xf numFmtId="49" fontId="5" fillId="2" borderId="45" xfId="0" applyNumberFormat="1" applyFont="1" applyFill="1" applyBorder="1" applyAlignment="1" applyProtection="1">
      <alignment horizontal="left" vertical="center"/>
      <protection locked="0"/>
    </xf>
    <xf numFmtId="0" fontId="11" fillId="3" borderId="3" xfId="0" applyFont="1" applyFill="1" applyBorder="1"/>
    <xf numFmtId="0" fontId="11" fillId="3" borderId="4" xfId="0" applyFont="1" applyFill="1" applyBorder="1"/>
    <xf numFmtId="0" fontId="11" fillId="3" borderId="11" xfId="0" applyFont="1" applyFill="1" applyBorder="1"/>
    <xf numFmtId="0" fontId="10" fillId="3" borderId="48" xfId="0" applyFont="1" applyFill="1" applyBorder="1" applyAlignment="1">
      <alignment vertical="justify"/>
    </xf>
    <xf numFmtId="0" fontId="10" fillId="3" borderId="6" xfId="0" applyFont="1" applyFill="1" applyBorder="1" applyAlignment="1">
      <alignment vertical="justify"/>
    </xf>
    <xf numFmtId="0" fontId="10" fillId="3" borderId="49" xfId="0" applyFont="1" applyFill="1" applyBorder="1" applyAlignment="1">
      <alignment vertical="justify"/>
    </xf>
    <xf numFmtId="0" fontId="10" fillId="3" borderId="5" xfId="0" applyFont="1" applyFill="1" applyBorder="1"/>
    <xf numFmtId="0" fontId="10" fillId="3" borderId="0" xfId="0" applyFont="1" applyFill="1"/>
  </cellXfs>
  <cellStyles count="6">
    <cellStyle name="Excel Built-in Normal" xfId="3" xr:uid="{11445FED-7022-DD46-BE34-DB5721A183BA}"/>
    <cellStyle name="Hyperlinkki" xfId="5" builtinId="8"/>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444500</xdr:colOff>
      <xdr:row>1</xdr:row>
      <xdr:rowOff>0</xdr:rowOff>
    </xdr:from>
    <xdr:to>
      <xdr:col>10</xdr:col>
      <xdr:colOff>177800</xdr:colOff>
      <xdr:row>38</xdr:row>
      <xdr:rowOff>76200</xdr:rowOff>
    </xdr:to>
    <xdr:sp macro="" textlink="">
      <xdr:nvSpPr>
        <xdr:cNvPr id="2" name="Tekstiruutu 1">
          <a:extLst>
            <a:ext uri="{FF2B5EF4-FFF2-40B4-BE49-F238E27FC236}">
              <a16:creationId xmlns:a16="http://schemas.microsoft.com/office/drawing/2014/main" id="{94778D15-9C63-9A48-A511-9754198A87E1}"/>
            </a:ext>
          </a:extLst>
        </xdr:cNvPr>
        <xdr:cNvSpPr txBox="1"/>
      </xdr:nvSpPr>
      <xdr:spPr>
        <a:xfrm>
          <a:off x="444500" y="203200"/>
          <a:ext cx="7988300" cy="739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3200" b="1">
              <a:solidFill>
                <a:schemeClr val="dk1"/>
              </a:solidFill>
              <a:effectLst/>
              <a:latin typeface="+mn-lt"/>
              <a:ea typeface="+mn-ea"/>
              <a:cs typeface="+mn-cs"/>
            </a:rPr>
            <a:t>OHJEET</a:t>
          </a:r>
        </a:p>
        <a:p>
          <a:r>
            <a:rPr lang="fi-FI" sz="1800">
              <a:solidFill>
                <a:schemeClr val="dk1"/>
              </a:solidFill>
              <a:effectLst/>
              <a:latin typeface="+mn-lt"/>
              <a:ea typeface="+mn-ea"/>
              <a:cs typeface="+mn-cs"/>
            </a:rPr>
            <a:t> </a:t>
          </a:r>
        </a:p>
        <a:p>
          <a:pPr marL="342900" lvl="0" indent="-342900">
            <a:buFont typeface="+mj-lt"/>
            <a:buAutoNum type="arabicPeriod"/>
          </a:pPr>
          <a:r>
            <a:rPr lang="fi-FI" sz="1800">
              <a:solidFill>
                <a:schemeClr val="dk1"/>
              </a:solidFill>
              <a:effectLst/>
              <a:latin typeface="+mn-lt"/>
              <a:ea typeface="+mn-ea"/>
              <a:cs typeface="+mn-cs"/>
            </a:rPr>
            <a:t>Täytä kansilehti Oma riistasta saatavilla tiedoilla</a:t>
          </a:r>
        </a:p>
        <a:p>
          <a:pPr marL="342900" lvl="0" indent="-342900">
            <a:buFont typeface="+mj-lt"/>
            <a:buAutoNum type="arabicPeriod"/>
          </a:pPr>
          <a:r>
            <a:rPr lang="fi-FI" sz="1800">
              <a:solidFill>
                <a:schemeClr val="dk1"/>
              </a:solidFill>
              <a:effectLst/>
              <a:latin typeface="+mn-lt"/>
              <a:ea typeface="+mn-ea"/>
              <a:cs typeface="+mn-cs"/>
            </a:rPr>
            <a:t>Kerää seuran/seurueen sisäisten ryhmien ampujaluettelot</a:t>
          </a:r>
        </a:p>
        <a:p>
          <a:pPr marL="342900" lvl="0" indent="-342900">
            <a:buFont typeface="+mj-lt"/>
            <a:buAutoNum type="arabicPeriod"/>
          </a:pPr>
          <a:r>
            <a:rPr lang="fi-FI" sz="1800">
              <a:solidFill>
                <a:schemeClr val="dk1"/>
              </a:solidFill>
              <a:effectLst/>
              <a:latin typeface="+mn-lt"/>
              <a:ea typeface="+mn-ea"/>
              <a:cs typeface="+mn-cs"/>
            </a:rPr>
            <a:t>Täytä ampujaluetteloon kaikki metsästäjät, myös tammikuussa ilmoitetut ulkopaikkakuntalaiset</a:t>
          </a:r>
        </a:p>
        <a:p>
          <a:pPr marL="342900" lvl="0" indent="-342900">
            <a:buFont typeface="+mj-lt"/>
            <a:buAutoNum type="arabicPeriod"/>
          </a:pPr>
          <a:r>
            <a:rPr lang="fi-FI" sz="1800">
              <a:solidFill>
                <a:schemeClr val="dk1"/>
              </a:solidFill>
              <a:effectLst/>
              <a:latin typeface="+mn-lt"/>
              <a:ea typeface="+mn-ea"/>
              <a:cs typeface="+mn-cs"/>
            </a:rPr>
            <a:t>Ampujalista herjaa vääristä tiedoista</a:t>
          </a:r>
        </a:p>
        <a:p>
          <a:pPr marL="342900" lvl="0" indent="-342900">
            <a:buFont typeface="+mj-lt"/>
            <a:buAutoNum type="arabicPeriod"/>
          </a:pPr>
          <a:r>
            <a:rPr lang="fi-FI" sz="1800">
              <a:solidFill>
                <a:schemeClr val="dk1"/>
              </a:solidFill>
              <a:effectLst/>
              <a:latin typeface="+mn-lt"/>
              <a:ea typeface="+mn-ea"/>
              <a:cs typeface="+mn-cs"/>
            </a:rPr>
            <a:t>Tarkista kansilehti ja ampujaluettelo</a:t>
          </a:r>
        </a:p>
        <a:p>
          <a:pPr marL="342900" lvl="0" indent="-342900">
            <a:buFont typeface="+mj-lt"/>
            <a:buAutoNum type="arabicPeriod"/>
          </a:pPr>
          <a:r>
            <a:rPr lang="fi-FI" sz="1800">
              <a:solidFill>
                <a:schemeClr val="dk1"/>
              </a:solidFill>
              <a:effectLst/>
              <a:latin typeface="+mn-lt"/>
              <a:ea typeface="+mn-ea"/>
              <a:cs typeface="+mn-cs"/>
            </a:rPr>
            <a:t>Nimeä tiedosto uudelleen. Vaihda Seuran tai seurueen nimi omaksi.</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Lähetä tiedosto excel-muodossa sähköpostilla osoitteeseen </a:t>
          </a:r>
          <a:r>
            <a:rPr lang="fi-FI" sz="1800" b="1">
              <a:solidFill>
                <a:schemeClr val="dk1"/>
              </a:solidFill>
              <a:effectLst/>
              <a:latin typeface="+mn-lt"/>
              <a:ea typeface="+mn-ea"/>
              <a:cs typeface="+mn-cs"/>
            </a:rPr>
            <a:t>hirvilupa@gmail.com</a:t>
          </a:r>
          <a:r>
            <a:rPr lang="fi-FI" sz="1800">
              <a:solidFill>
                <a:schemeClr val="dk1"/>
              </a:solidFill>
              <a:effectLst/>
              <a:latin typeface="+mn-lt"/>
              <a:ea typeface="+mn-ea"/>
              <a:cs typeface="+mn-cs"/>
            </a:rPr>
            <a:t>, sekä kopio jani.kustula@gmail.com ja vili.vayrynen@hotmail.com</a:t>
          </a:r>
        </a:p>
        <a:p>
          <a:pPr marL="342900" lvl="0" indent="-342900">
            <a:buFont typeface="+mj-lt"/>
            <a:buAutoNum type="arabicPeriod"/>
          </a:pPr>
          <a:r>
            <a:rPr lang="fi-FI" sz="1800">
              <a:solidFill>
                <a:schemeClr val="dk1"/>
              </a:solidFill>
              <a:effectLst/>
              <a:latin typeface="+mn-lt"/>
              <a:ea typeface="+mn-ea"/>
              <a:cs typeface="+mn-cs"/>
            </a:rPr>
            <a:t>Laita</a:t>
          </a:r>
          <a:r>
            <a:rPr lang="fi-FI" sz="1800" baseline="0">
              <a:solidFill>
                <a:schemeClr val="dk1"/>
              </a:solidFill>
              <a:effectLst/>
              <a:latin typeface="+mn-lt"/>
              <a:ea typeface="+mn-ea"/>
              <a:cs typeface="+mn-cs"/>
            </a:rPr>
            <a:t> s</a:t>
          </a:r>
          <a:r>
            <a:rPr lang="fi-FI" sz="1800">
              <a:solidFill>
                <a:schemeClr val="dk1"/>
              </a:solidFill>
              <a:effectLst/>
              <a:latin typeface="+mn-lt"/>
              <a:ea typeface="+mn-ea"/>
              <a:cs typeface="+mn-cs"/>
            </a:rPr>
            <a:t>ähköpostin otsikoksi oman seuran tai seurueen nimi ampujaluettelo 2026</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Kirjoita viestiin myös seuran tai seurueen ampujamäärä</a:t>
          </a:r>
        </a:p>
        <a:p>
          <a:pPr marL="342900" lvl="0" indent="-342900">
            <a:buFont typeface="+mj-lt"/>
            <a:buAutoNum type="arabicPeriod"/>
          </a:pPr>
          <a:r>
            <a:rPr lang="fi-FI" sz="1800">
              <a:solidFill>
                <a:schemeClr val="dk1"/>
              </a:solidFill>
              <a:effectLst/>
              <a:latin typeface="+mn-lt"/>
              <a:ea typeface="+mn-ea"/>
              <a:cs typeface="+mn-cs"/>
            </a:rPr>
            <a:t>Odota kuittaus!</a:t>
          </a:r>
        </a:p>
        <a:p>
          <a:pPr marL="342900" lvl="0" indent="-342900">
            <a:buFont typeface="+mj-lt"/>
            <a:buAutoNum type="arabicPeriod"/>
          </a:pPr>
          <a:r>
            <a:rPr lang="fi-FI" sz="1800">
              <a:solidFill>
                <a:schemeClr val="dk1"/>
              </a:solidFill>
              <a:effectLst/>
              <a:latin typeface="+mn-lt"/>
              <a:ea typeface="+mn-ea"/>
              <a:cs typeface="+mn-cs"/>
            </a:rPr>
            <a:t>Tee tarvittaessa mahdolliset muokkaukset tietoihin</a:t>
          </a:r>
        </a:p>
        <a:p>
          <a:r>
            <a:rPr lang="fi-FI" sz="1800">
              <a:solidFill>
                <a:schemeClr val="dk1"/>
              </a:solidFill>
              <a:effectLst/>
              <a:latin typeface="+mn-lt"/>
              <a:ea typeface="+mn-ea"/>
              <a:cs typeface="+mn-cs"/>
            </a:rPr>
            <a:t> </a:t>
          </a:r>
        </a:p>
        <a:p>
          <a:r>
            <a:rPr lang="fi-FI" sz="1800">
              <a:solidFill>
                <a:schemeClr val="dk1"/>
              </a:solidFill>
              <a:effectLst/>
              <a:latin typeface="+mn-lt"/>
              <a:ea typeface="+mn-ea"/>
              <a:cs typeface="+mn-cs"/>
            </a:rPr>
            <a:t>Kansilehti ja ampujaluettelo on lukittu ja sinne voi kirjoittaa vain valkoiselle alueelle. Taulukko siirtää tietoja kansilehden ja ampujaluettelon kesken automaattisesti. Mikäli käytät jotakin muuta sovellusta, kuin microsoft excel, ei kaikki ominaisuudet tai lukitukset toimi. Ole tällöin erityisen tarkka tietojen syöttämisessä.</a:t>
          </a:r>
        </a:p>
        <a:p>
          <a:endParaRPr lang="fi-FI"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B8F3-8615-4149-AB0F-F26914EE6CEF}">
  <dimension ref="A1:K40"/>
  <sheetViews>
    <sheetView workbookViewId="0">
      <selection activeCell="A41" sqref="A41:XFD1048576"/>
    </sheetView>
  </sheetViews>
  <sheetFormatPr baseColWidth="10" defaultColWidth="0" defaultRowHeight="15" zeroHeight="1" x14ac:dyDescent="0.2"/>
  <cols>
    <col min="1" max="11" width="10.83203125" customWidth="1"/>
    <col min="12" max="16384" width="10.83203125" hidden="1"/>
  </cols>
  <sheetData>
    <row r="1" spans="1:11" ht="16" customHeight="1" x14ac:dyDescent="0.2">
      <c r="A1" s="179"/>
      <c r="B1" s="179"/>
      <c r="C1" s="179"/>
      <c r="D1" s="179"/>
      <c r="E1" s="179"/>
      <c r="F1" s="179"/>
      <c r="G1" s="179"/>
      <c r="H1" s="179"/>
      <c r="I1" s="179"/>
      <c r="J1" s="179"/>
      <c r="K1" s="179"/>
    </row>
    <row r="2" spans="1:11" ht="16" customHeight="1" x14ac:dyDescent="0.2">
      <c r="A2" s="179"/>
      <c r="B2" s="179"/>
      <c r="C2" s="179"/>
      <c r="D2" s="179"/>
      <c r="E2" s="179"/>
      <c r="F2" s="179"/>
      <c r="G2" s="179"/>
      <c r="H2" s="179"/>
      <c r="I2" s="179"/>
      <c r="J2" s="179"/>
      <c r="K2" s="179"/>
    </row>
    <row r="3" spans="1:11" ht="16" customHeight="1" x14ac:dyDescent="0.2">
      <c r="A3" s="179"/>
      <c r="B3" s="179"/>
      <c r="C3" s="179"/>
      <c r="D3" s="179"/>
      <c r="E3" s="179"/>
      <c r="F3" s="179"/>
      <c r="G3" s="179"/>
      <c r="H3" s="179"/>
      <c r="I3" s="179"/>
      <c r="J3" s="179"/>
      <c r="K3" s="179"/>
    </row>
    <row r="4" spans="1:11" ht="16" customHeight="1" x14ac:dyDescent="0.2">
      <c r="A4" s="180"/>
      <c r="B4" s="179"/>
      <c r="C4" s="179"/>
      <c r="D4" s="179"/>
      <c r="E4" s="179"/>
      <c r="F4" s="179"/>
      <c r="G4" s="179"/>
      <c r="H4" s="179"/>
      <c r="I4" s="179"/>
      <c r="J4" s="179"/>
      <c r="K4" s="179"/>
    </row>
    <row r="5" spans="1:11" ht="16" customHeight="1" x14ac:dyDescent="0.2">
      <c r="A5" s="180"/>
      <c r="B5" s="179"/>
      <c r="C5" s="179"/>
      <c r="D5" s="179"/>
      <c r="E5" s="179"/>
      <c r="F5" s="179"/>
      <c r="G5" s="179"/>
      <c r="H5" s="179"/>
      <c r="I5" s="179"/>
      <c r="J5" s="179"/>
      <c r="K5" s="179"/>
    </row>
    <row r="6" spans="1:11" s="178" customFormat="1" ht="16" x14ac:dyDescent="0.2">
      <c r="A6" s="181"/>
      <c r="B6" s="181"/>
      <c r="C6" s="181"/>
      <c r="D6" s="181"/>
      <c r="E6" s="181"/>
      <c r="F6" s="181"/>
      <c r="G6" s="181"/>
      <c r="H6" s="182"/>
      <c r="I6" s="182"/>
      <c r="J6" s="182"/>
      <c r="K6" s="182"/>
    </row>
    <row r="7" spans="1:11" s="178" customFormat="1" ht="16" x14ac:dyDescent="0.2">
      <c r="A7" s="181"/>
      <c r="B7" s="181"/>
      <c r="C7" s="181"/>
      <c r="D7" s="181"/>
      <c r="E7" s="181"/>
      <c r="F7" s="181"/>
      <c r="G7" s="181"/>
      <c r="H7" s="182"/>
      <c r="I7" s="182"/>
      <c r="J7" s="182"/>
      <c r="K7" s="182"/>
    </row>
    <row r="8" spans="1:11" s="178" customFormat="1" ht="16" x14ac:dyDescent="0.2">
      <c r="A8" s="181"/>
      <c r="B8" s="181"/>
      <c r="C8" s="181"/>
      <c r="D8" s="181"/>
      <c r="E8" s="181"/>
      <c r="F8" s="181"/>
      <c r="G8" s="181"/>
      <c r="H8" s="182"/>
      <c r="I8" s="182"/>
      <c r="J8" s="182"/>
      <c r="K8" s="182"/>
    </row>
    <row r="9" spans="1:11" s="178" customFormat="1" ht="16" x14ac:dyDescent="0.2">
      <c r="A9" s="181"/>
      <c r="B9" s="181"/>
      <c r="C9" s="181"/>
      <c r="D9" s="181"/>
      <c r="E9" s="181"/>
      <c r="F9" s="181"/>
      <c r="G9" s="181"/>
      <c r="H9" s="182"/>
      <c r="I9" s="182"/>
      <c r="J9" s="182"/>
      <c r="K9" s="182"/>
    </row>
    <row r="10" spans="1:11" s="178" customFormat="1" ht="16" x14ac:dyDescent="0.2">
      <c r="A10" s="181"/>
      <c r="B10" s="181"/>
      <c r="C10" s="181"/>
      <c r="D10" s="181"/>
      <c r="E10" s="181"/>
      <c r="F10" s="181"/>
      <c r="G10" s="181"/>
      <c r="H10" s="182"/>
      <c r="I10" s="182"/>
      <c r="J10" s="182"/>
      <c r="K10" s="182"/>
    </row>
    <row r="11" spans="1:11" s="178" customFormat="1" ht="16" x14ac:dyDescent="0.2">
      <c r="A11" s="181"/>
      <c r="B11" s="181"/>
      <c r="C11" s="181"/>
      <c r="D11" s="181"/>
      <c r="E11" s="181"/>
      <c r="F11" s="181"/>
      <c r="G11" s="181"/>
      <c r="H11" s="182"/>
      <c r="I11" s="182"/>
      <c r="J11" s="182"/>
      <c r="K11" s="182"/>
    </row>
    <row r="12" spans="1:11" s="178" customFormat="1" ht="16" x14ac:dyDescent="0.2">
      <c r="A12" s="183"/>
      <c r="B12" s="183"/>
      <c r="C12" s="183"/>
      <c r="D12" s="183"/>
      <c r="E12" s="183"/>
      <c r="F12" s="183"/>
      <c r="G12" s="183"/>
      <c r="H12" s="182"/>
      <c r="I12" s="182"/>
      <c r="J12" s="182"/>
      <c r="K12" s="182"/>
    </row>
    <row r="13" spans="1:11" s="178" customFormat="1" ht="16" x14ac:dyDescent="0.2">
      <c r="A13" s="181"/>
      <c r="B13" s="181"/>
      <c r="C13" s="181"/>
      <c r="D13" s="181"/>
      <c r="E13" s="181"/>
      <c r="F13" s="181"/>
      <c r="G13" s="181"/>
      <c r="H13" s="182"/>
      <c r="I13" s="182"/>
      <c r="J13" s="182"/>
      <c r="K13" s="182"/>
    </row>
    <row r="14" spans="1:11" s="178" customFormat="1" ht="16" x14ac:dyDescent="0.2">
      <c r="A14" s="181"/>
      <c r="B14" s="181"/>
      <c r="C14" s="181"/>
      <c r="D14" s="181"/>
      <c r="E14" s="181"/>
      <c r="F14" s="181"/>
      <c r="G14" s="181"/>
      <c r="H14" s="182"/>
      <c r="I14" s="182"/>
      <c r="J14" s="182"/>
      <c r="K14" s="182"/>
    </row>
    <row r="15" spans="1:11" s="178" customFormat="1" ht="16" x14ac:dyDescent="0.2">
      <c r="A15" s="183"/>
      <c r="B15" s="183"/>
      <c r="C15" s="183"/>
      <c r="D15" s="183"/>
      <c r="E15" s="183"/>
      <c r="F15" s="183"/>
      <c r="G15" s="183"/>
      <c r="H15" s="182"/>
      <c r="I15" s="182"/>
      <c r="J15" s="182"/>
      <c r="K15" s="182"/>
    </row>
    <row r="16" spans="1:11" s="178" customFormat="1" ht="16" x14ac:dyDescent="0.2">
      <c r="A16" s="181"/>
      <c r="B16" s="181"/>
      <c r="C16" s="181"/>
      <c r="D16" s="181"/>
      <c r="E16" s="181"/>
      <c r="F16" s="181"/>
      <c r="G16" s="181"/>
      <c r="H16" s="182"/>
      <c r="I16" s="182"/>
      <c r="J16" s="182"/>
      <c r="K16" s="182"/>
    </row>
    <row r="17" spans="1:11" s="178" customFormat="1" ht="16" x14ac:dyDescent="0.2">
      <c r="A17" s="181"/>
      <c r="B17" s="181"/>
      <c r="C17" s="181"/>
      <c r="D17" s="181"/>
      <c r="E17" s="181"/>
      <c r="F17" s="181"/>
      <c r="G17" s="181"/>
      <c r="H17" s="182"/>
      <c r="I17" s="182"/>
      <c r="J17" s="182"/>
      <c r="K17" s="182"/>
    </row>
    <row r="18" spans="1:11" s="178" customFormat="1" ht="16" x14ac:dyDescent="0.2">
      <c r="A18" s="181"/>
      <c r="B18" s="182"/>
      <c r="C18" s="182"/>
      <c r="D18" s="182"/>
      <c r="E18" s="182"/>
      <c r="F18" s="182"/>
      <c r="G18" s="182"/>
      <c r="H18" s="182"/>
      <c r="I18" s="182"/>
      <c r="J18" s="182"/>
      <c r="K18" s="182"/>
    </row>
    <row r="19" spans="1:11" s="178" customFormat="1" ht="16" x14ac:dyDescent="0.2">
      <c r="A19" s="181"/>
      <c r="B19" s="181"/>
      <c r="C19" s="181"/>
      <c r="D19" s="181"/>
      <c r="E19" s="181"/>
      <c r="F19" s="181"/>
      <c r="G19" s="181"/>
      <c r="H19" s="182"/>
      <c r="I19" s="182"/>
      <c r="J19" s="182"/>
      <c r="K19" s="182"/>
    </row>
    <row r="20" spans="1:11" ht="16" customHeight="1" x14ac:dyDescent="0.2">
      <c r="A20" s="179"/>
      <c r="B20" s="179"/>
      <c r="C20" s="179"/>
      <c r="D20" s="179"/>
      <c r="E20" s="179"/>
      <c r="F20" s="179"/>
      <c r="G20" s="179"/>
      <c r="H20" s="179"/>
      <c r="I20" s="179"/>
      <c r="J20" s="179"/>
      <c r="K20" s="179"/>
    </row>
    <row r="21" spans="1:11" ht="16" customHeight="1" x14ac:dyDescent="0.2">
      <c r="A21" s="179"/>
      <c r="B21" s="179"/>
      <c r="C21" s="179"/>
      <c r="D21" s="179"/>
      <c r="E21" s="179"/>
      <c r="F21" s="179"/>
      <c r="G21" s="179"/>
      <c r="H21" s="179"/>
      <c r="I21" s="179"/>
      <c r="J21" s="179"/>
      <c r="K21" s="179"/>
    </row>
    <row r="22" spans="1:11" ht="16" customHeight="1" x14ac:dyDescent="0.2">
      <c r="A22" s="179"/>
      <c r="B22" s="179"/>
      <c r="C22" s="179"/>
      <c r="D22" s="179"/>
      <c r="E22" s="179"/>
      <c r="F22" s="179"/>
      <c r="G22" s="179"/>
      <c r="H22" s="179"/>
      <c r="I22" s="179"/>
      <c r="J22" s="179"/>
      <c r="K22" s="179"/>
    </row>
    <row r="23" spans="1:11" x14ac:dyDescent="0.2">
      <c r="A23" s="179"/>
      <c r="B23" s="179"/>
      <c r="C23" s="179"/>
      <c r="D23" s="179"/>
      <c r="E23" s="179"/>
      <c r="F23" s="179"/>
      <c r="G23" s="179"/>
      <c r="H23" s="179"/>
      <c r="I23" s="179"/>
      <c r="J23" s="179"/>
      <c r="K23" s="179"/>
    </row>
    <row r="24" spans="1:11" x14ac:dyDescent="0.2">
      <c r="A24" s="179"/>
      <c r="B24" s="179"/>
      <c r="C24" s="179"/>
      <c r="D24" s="179"/>
      <c r="E24" s="179"/>
      <c r="F24" s="179"/>
      <c r="G24" s="179"/>
      <c r="H24" s="179"/>
      <c r="I24" s="179"/>
      <c r="J24" s="179"/>
      <c r="K24" s="179"/>
    </row>
    <row r="25" spans="1:11" x14ac:dyDescent="0.2">
      <c r="A25" s="179"/>
      <c r="B25" s="179"/>
      <c r="C25" s="179"/>
      <c r="D25" s="179"/>
      <c r="E25" s="179"/>
      <c r="F25" s="179"/>
      <c r="G25" s="179"/>
      <c r="H25" s="179"/>
      <c r="I25" s="179"/>
      <c r="J25" s="179"/>
      <c r="K25" s="179"/>
    </row>
    <row r="26" spans="1:11" x14ac:dyDescent="0.2">
      <c r="A26" s="179"/>
      <c r="B26" s="179"/>
      <c r="C26" s="179"/>
      <c r="D26" s="179"/>
      <c r="E26" s="179"/>
      <c r="F26" s="179"/>
      <c r="G26" s="179"/>
      <c r="H26" s="179"/>
      <c r="I26" s="179"/>
      <c r="J26" s="179"/>
      <c r="K26" s="179"/>
    </row>
    <row r="27" spans="1:11" x14ac:dyDescent="0.2">
      <c r="A27" s="179"/>
      <c r="B27" s="179"/>
      <c r="C27" s="179"/>
      <c r="D27" s="179"/>
      <c r="E27" s="179"/>
      <c r="F27" s="179"/>
      <c r="G27" s="179"/>
      <c r="H27" s="179"/>
      <c r="I27" s="179"/>
      <c r="J27" s="179"/>
      <c r="K27" s="179"/>
    </row>
    <row r="28" spans="1:11" x14ac:dyDescent="0.2">
      <c r="A28" s="179"/>
      <c r="B28" s="179"/>
      <c r="C28" s="179"/>
      <c r="D28" s="179"/>
      <c r="E28" s="179"/>
      <c r="F28" s="179"/>
      <c r="G28" s="179"/>
      <c r="H28" s="179"/>
      <c r="I28" s="179"/>
      <c r="J28" s="179"/>
      <c r="K28" s="179"/>
    </row>
    <row r="29" spans="1:11" x14ac:dyDescent="0.2">
      <c r="A29" s="179"/>
      <c r="B29" s="179"/>
      <c r="C29" s="179"/>
      <c r="D29" s="179"/>
      <c r="E29" s="179"/>
      <c r="F29" s="179"/>
      <c r="G29" s="179"/>
      <c r="H29" s="179"/>
      <c r="I29" s="179"/>
      <c r="J29" s="179"/>
      <c r="K29" s="179"/>
    </row>
    <row r="30" spans="1:11" x14ac:dyDescent="0.2">
      <c r="A30" s="179"/>
      <c r="B30" s="179"/>
      <c r="C30" s="179"/>
      <c r="D30" s="179"/>
      <c r="E30" s="179"/>
      <c r="F30" s="179"/>
      <c r="G30" s="179"/>
      <c r="H30" s="179"/>
      <c r="I30" s="179"/>
      <c r="J30" s="179"/>
      <c r="K30" s="179"/>
    </row>
    <row r="31" spans="1:11" x14ac:dyDescent="0.2">
      <c r="A31" s="179"/>
      <c r="B31" s="179"/>
      <c r="C31" s="179"/>
      <c r="D31" s="179"/>
      <c r="E31" s="179"/>
      <c r="F31" s="179"/>
      <c r="G31" s="179"/>
      <c r="H31" s="179"/>
      <c r="I31" s="179"/>
      <c r="J31" s="179"/>
      <c r="K31" s="179"/>
    </row>
    <row r="32" spans="1:11" x14ac:dyDescent="0.2">
      <c r="A32" s="179"/>
      <c r="B32" s="179"/>
      <c r="C32" s="179"/>
      <c r="D32" s="179"/>
      <c r="E32" s="179"/>
      <c r="F32" s="179"/>
      <c r="G32" s="179"/>
      <c r="H32" s="179"/>
      <c r="I32" s="179"/>
      <c r="J32" s="179"/>
      <c r="K32" s="179"/>
    </row>
    <row r="33" spans="1:11" x14ac:dyDescent="0.2">
      <c r="A33" s="179"/>
      <c r="B33" s="179"/>
      <c r="C33" s="179"/>
      <c r="D33" s="179"/>
      <c r="E33" s="179"/>
      <c r="F33" s="179"/>
      <c r="G33" s="179"/>
      <c r="H33" s="179"/>
      <c r="I33" s="179"/>
      <c r="J33" s="179"/>
      <c r="K33" s="179"/>
    </row>
    <row r="34" spans="1:11" x14ac:dyDescent="0.2">
      <c r="A34" s="179"/>
      <c r="B34" s="179"/>
      <c r="C34" s="179"/>
      <c r="D34" s="179"/>
      <c r="E34" s="179"/>
      <c r="F34" s="179"/>
      <c r="G34" s="179"/>
      <c r="H34" s="179"/>
      <c r="I34" s="179"/>
      <c r="J34" s="179"/>
      <c r="K34" s="179"/>
    </row>
    <row r="35" spans="1:11" x14ac:dyDescent="0.2">
      <c r="A35" s="179"/>
      <c r="B35" s="179"/>
      <c r="C35" s="179"/>
      <c r="D35" s="179"/>
      <c r="E35" s="179"/>
      <c r="F35" s="179"/>
      <c r="G35" s="179"/>
      <c r="H35" s="179"/>
      <c r="I35" s="179"/>
      <c r="J35" s="179"/>
      <c r="K35" s="179"/>
    </row>
    <row r="36" spans="1:11" x14ac:dyDescent="0.2">
      <c r="A36" s="179"/>
      <c r="B36" s="179"/>
      <c r="C36" s="179"/>
      <c r="D36" s="179"/>
      <c r="E36" s="179"/>
      <c r="F36" s="179"/>
      <c r="G36" s="179"/>
      <c r="H36" s="179"/>
      <c r="I36" s="179"/>
      <c r="J36" s="179"/>
      <c r="K36" s="179"/>
    </row>
    <row r="37" spans="1:11" x14ac:dyDescent="0.2">
      <c r="A37" s="179"/>
      <c r="B37" s="179"/>
      <c r="C37" s="179"/>
      <c r="D37" s="179"/>
      <c r="E37" s="179"/>
      <c r="F37" s="179"/>
      <c r="G37" s="179"/>
      <c r="H37" s="179"/>
      <c r="I37" s="179"/>
      <c r="J37" s="179"/>
      <c r="K37" s="179"/>
    </row>
    <row r="38" spans="1:11" x14ac:dyDescent="0.2">
      <c r="A38" s="179"/>
      <c r="B38" s="179"/>
      <c r="C38" s="179"/>
      <c r="D38" s="179"/>
      <c r="E38" s="179"/>
      <c r="F38" s="179"/>
      <c r="G38" s="179"/>
      <c r="H38" s="179"/>
      <c r="I38" s="179"/>
      <c r="J38" s="179"/>
      <c r="K38" s="179"/>
    </row>
    <row r="39" spans="1:11" x14ac:dyDescent="0.2">
      <c r="A39" s="179"/>
      <c r="B39" s="179"/>
      <c r="C39" s="179"/>
      <c r="D39" s="179"/>
      <c r="E39" s="179"/>
      <c r="F39" s="179"/>
      <c r="G39" s="179"/>
      <c r="H39" s="179"/>
      <c r="I39" s="179"/>
      <c r="J39" s="179"/>
      <c r="K39" s="179"/>
    </row>
    <row r="40" spans="1:11" x14ac:dyDescent="0.2">
      <c r="A40" s="179"/>
      <c r="B40" s="179"/>
      <c r="C40" s="179"/>
      <c r="D40" s="179"/>
      <c r="E40" s="179"/>
      <c r="F40" s="179"/>
      <c r="G40" s="179"/>
      <c r="H40" s="179"/>
      <c r="I40" s="179"/>
      <c r="J40" s="179"/>
      <c r="K40" s="179"/>
    </row>
  </sheetData>
  <sheetProtection algorithmName="SHA-512" hashValue="BRrC1OUDWMLpaY00n/9+dcaoDz1TKBkabzm8z/7vgABI7irJaEdJ5AXCn6g+illqe5POyOwnc0pYQN+hZh9UTw==" saltValue="xWkPo2pvQVZdNlCQlktXP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0A79-BAAE-3A48-BE85-8DAC6FE65912}">
  <sheetPr codeName="Taul1">
    <tabColor rgb="FF00B050"/>
  </sheetPr>
  <dimension ref="A1:N62"/>
  <sheetViews>
    <sheetView topLeftCell="A7" workbookViewId="0">
      <selection activeCell="E7" sqref="E7:H7"/>
    </sheetView>
  </sheetViews>
  <sheetFormatPr baseColWidth="10" defaultColWidth="0" defaultRowHeight="15" zeroHeight="1" x14ac:dyDescent="0.2"/>
  <cols>
    <col min="1" max="3" width="10.83203125" customWidth="1"/>
    <col min="4" max="4" width="11.6640625" customWidth="1"/>
    <col min="5" max="9" width="10.83203125" customWidth="1"/>
    <col min="10" max="16384" width="10.83203125" hidden="1"/>
  </cols>
  <sheetData>
    <row r="1" spans="1:14" ht="16" x14ac:dyDescent="0.2">
      <c r="A1" s="274" t="s">
        <v>50</v>
      </c>
      <c r="B1" s="275"/>
      <c r="C1" s="275"/>
      <c r="D1" s="275"/>
      <c r="E1" s="275"/>
      <c r="F1" s="275"/>
      <c r="G1" s="275"/>
      <c r="H1" s="275"/>
      <c r="I1" s="276"/>
    </row>
    <row r="2" spans="1:14" ht="16" x14ac:dyDescent="0.2">
      <c r="A2" s="17"/>
      <c r="B2" s="20"/>
      <c r="C2" s="20"/>
      <c r="D2" s="38"/>
      <c r="E2" s="20"/>
      <c r="F2" s="252"/>
      <c r="G2" s="252"/>
      <c r="H2" s="252"/>
      <c r="I2" s="67"/>
    </row>
    <row r="3" spans="1:14" ht="16" x14ac:dyDescent="0.2">
      <c r="A3" s="251" t="s">
        <v>69</v>
      </c>
      <c r="B3" s="252"/>
      <c r="C3" s="252"/>
      <c r="D3" s="252"/>
      <c r="E3" s="252"/>
      <c r="F3" s="252"/>
      <c r="G3" s="252"/>
      <c r="H3" s="20"/>
      <c r="I3" s="19"/>
    </row>
    <row r="4" spans="1:14" ht="17" thickBot="1" x14ac:dyDescent="0.25">
      <c r="A4" s="68"/>
      <c r="B4" s="69"/>
      <c r="C4" s="69"/>
      <c r="D4" s="69"/>
      <c r="E4" s="69"/>
      <c r="F4" s="69"/>
      <c r="G4" s="69"/>
      <c r="H4" s="39"/>
      <c r="I4" s="53"/>
    </row>
    <row r="5" spans="1:14" ht="16" x14ac:dyDescent="0.2">
      <c r="A5" s="70"/>
      <c r="B5" s="28"/>
      <c r="C5" s="28"/>
      <c r="D5" s="28"/>
      <c r="E5" s="28"/>
      <c r="F5" s="28"/>
      <c r="G5" s="28"/>
      <c r="H5" s="18"/>
      <c r="I5" s="50"/>
    </row>
    <row r="6" spans="1:14" ht="16" x14ac:dyDescent="0.2">
      <c r="A6" s="30" t="s">
        <v>14</v>
      </c>
      <c r="B6" s="18"/>
      <c r="C6" s="18"/>
      <c r="D6" s="18"/>
      <c r="E6" s="18"/>
      <c r="F6" s="18"/>
      <c r="G6" s="18"/>
      <c r="H6" s="66"/>
      <c r="I6" s="19"/>
    </row>
    <row r="7" spans="1:14" ht="16" x14ac:dyDescent="0.2">
      <c r="A7" s="251" t="s">
        <v>48</v>
      </c>
      <c r="B7" s="252"/>
      <c r="C7" s="252"/>
      <c r="D7" s="252"/>
      <c r="E7" s="271"/>
      <c r="F7" s="272"/>
      <c r="G7" s="272"/>
      <c r="H7" s="273"/>
      <c r="I7" s="64"/>
    </row>
    <row r="8" spans="1:14" ht="16" x14ac:dyDescent="0.2">
      <c r="A8" s="251" t="s">
        <v>64</v>
      </c>
      <c r="B8" s="252"/>
      <c r="C8" s="252"/>
      <c r="D8" s="252"/>
      <c r="E8" s="271"/>
      <c r="F8" s="272"/>
      <c r="G8" s="272"/>
      <c r="H8" s="273"/>
      <c r="I8" s="64"/>
    </row>
    <row r="9" spans="1:14" ht="16" x14ac:dyDescent="0.2">
      <c r="A9" s="251"/>
      <c r="B9" s="252"/>
      <c r="C9" s="252"/>
      <c r="D9" s="252"/>
      <c r="E9" s="66"/>
      <c r="F9" s="66"/>
      <c r="G9" s="66"/>
      <c r="H9" s="20"/>
      <c r="I9" s="19"/>
    </row>
    <row r="10" spans="1:14" ht="16" x14ac:dyDescent="0.2">
      <c r="A10" s="251" t="s">
        <v>15</v>
      </c>
      <c r="B10" s="252"/>
      <c r="C10" s="252"/>
      <c r="D10" s="252"/>
      <c r="E10" s="260"/>
      <c r="F10" s="261"/>
      <c r="G10" s="262"/>
      <c r="H10" s="277"/>
      <c r="I10" s="278"/>
    </row>
    <row r="11" spans="1:14" ht="16" x14ac:dyDescent="0.2">
      <c r="A11" s="280" t="s">
        <v>16</v>
      </c>
      <c r="B11" s="281"/>
      <c r="C11" s="281"/>
      <c r="D11" s="281"/>
      <c r="E11" s="260"/>
      <c r="F11" s="261"/>
      <c r="G11" s="262"/>
      <c r="H11" s="279"/>
      <c r="I11" s="278"/>
    </row>
    <row r="12" spans="1:14" ht="16" x14ac:dyDescent="0.2">
      <c r="A12" s="251" t="s">
        <v>17</v>
      </c>
      <c r="B12" s="252"/>
      <c r="C12" s="252"/>
      <c r="D12" s="252"/>
      <c r="E12" s="260"/>
      <c r="F12" s="261"/>
      <c r="G12" s="261"/>
      <c r="H12" s="262"/>
      <c r="I12" s="65"/>
    </row>
    <row r="13" spans="1:14" ht="16" x14ac:dyDescent="0.2">
      <c r="A13" s="251" t="s">
        <v>18</v>
      </c>
      <c r="B13" s="252"/>
      <c r="C13" s="252"/>
      <c r="D13" s="253"/>
      <c r="E13" s="260"/>
      <c r="F13" s="261"/>
      <c r="G13" s="261"/>
      <c r="H13" s="262"/>
      <c r="I13" s="65"/>
    </row>
    <row r="14" spans="1:14" ht="16" x14ac:dyDescent="0.2">
      <c r="A14" s="251" t="s">
        <v>19</v>
      </c>
      <c r="B14" s="252"/>
      <c r="C14" s="252"/>
      <c r="D14" s="253"/>
      <c r="E14" s="271"/>
      <c r="F14" s="272"/>
      <c r="G14" s="272"/>
      <c r="H14" s="273"/>
      <c r="I14" s="64"/>
    </row>
    <row r="15" spans="1:14" ht="16" x14ac:dyDescent="0.2">
      <c r="A15" s="251" t="s">
        <v>20</v>
      </c>
      <c r="B15" s="252"/>
      <c r="C15" s="252"/>
      <c r="D15" s="253"/>
      <c r="E15" s="268"/>
      <c r="F15" s="269"/>
      <c r="G15" s="269"/>
      <c r="H15" s="270"/>
      <c r="I15" s="63"/>
    </row>
    <row r="16" spans="1:14" ht="16" x14ac:dyDescent="0.2">
      <c r="A16" s="251" t="s">
        <v>21</v>
      </c>
      <c r="B16" s="252"/>
      <c r="C16" s="252"/>
      <c r="D16" s="252"/>
      <c r="E16" s="265">
        <f>D41</f>
        <v>0</v>
      </c>
      <c r="F16" s="266"/>
      <c r="G16" s="59" t="s">
        <v>22</v>
      </c>
      <c r="H16" s="20"/>
      <c r="I16" s="19"/>
      <c r="N16" s="13"/>
    </row>
    <row r="17" spans="1:14" ht="16" x14ac:dyDescent="0.2">
      <c r="A17" s="258"/>
      <c r="B17" s="259"/>
      <c r="C17" s="20"/>
      <c r="D17" s="20"/>
      <c r="E17" s="20"/>
      <c r="F17" s="20"/>
      <c r="G17" s="20"/>
      <c r="H17" s="60"/>
      <c r="I17" s="61"/>
      <c r="N17" s="13"/>
    </row>
    <row r="18" spans="1:14" ht="16" x14ac:dyDescent="0.2">
      <c r="A18" s="62"/>
      <c r="B18" s="60"/>
      <c r="C18" s="60"/>
      <c r="D18" s="60"/>
      <c r="E18" s="60"/>
      <c r="F18" s="60"/>
      <c r="G18" s="60"/>
      <c r="H18" s="60"/>
      <c r="I18" s="61"/>
    </row>
    <row r="19" spans="1:14" ht="16" x14ac:dyDescent="0.2">
      <c r="A19" s="43" t="s">
        <v>60</v>
      </c>
      <c r="B19" s="60"/>
      <c r="C19" s="60"/>
      <c r="D19" s="60"/>
      <c r="E19" s="60"/>
      <c r="F19" s="60"/>
      <c r="G19" s="60"/>
      <c r="H19" s="35"/>
      <c r="I19" s="36"/>
    </row>
    <row r="20" spans="1:14" ht="16" x14ac:dyDescent="0.2">
      <c r="A20" s="263" t="s">
        <v>59</v>
      </c>
      <c r="B20" s="264"/>
      <c r="C20" s="264"/>
      <c r="D20" s="264"/>
      <c r="E20" s="264"/>
      <c r="F20" s="264"/>
      <c r="G20" s="264"/>
      <c r="H20" s="264"/>
      <c r="I20" s="36"/>
    </row>
    <row r="21" spans="1:14" ht="16" x14ac:dyDescent="0.2">
      <c r="A21" s="263"/>
      <c r="B21" s="264"/>
      <c r="C21" s="264"/>
      <c r="D21" s="264"/>
      <c r="E21" s="264"/>
      <c r="F21" s="264"/>
      <c r="G21" s="264"/>
      <c r="H21" s="264"/>
      <c r="I21" s="36"/>
    </row>
    <row r="22" spans="1:14" ht="16" x14ac:dyDescent="0.2">
      <c r="A22" s="263"/>
      <c r="B22" s="264"/>
      <c r="C22" s="264"/>
      <c r="D22" s="264"/>
      <c r="E22" s="264"/>
      <c r="F22" s="264"/>
      <c r="G22" s="264"/>
      <c r="H22" s="264"/>
      <c r="I22" s="19"/>
    </row>
    <row r="23" spans="1:14" ht="16" x14ac:dyDescent="0.2">
      <c r="A23" s="258" t="s">
        <v>23</v>
      </c>
      <c r="B23" s="259"/>
      <c r="C23" s="259"/>
      <c r="D23" s="267"/>
      <c r="E23" s="260"/>
      <c r="F23" s="261"/>
      <c r="G23" s="261"/>
      <c r="H23" s="262"/>
      <c r="I23" s="19"/>
    </row>
    <row r="24" spans="1:14" ht="17" thickBot="1" x14ac:dyDescent="0.25">
      <c r="A24" s="18"/>
      <c r="B24" s="18"/>
      <c r="C24" s="18"/>
      <c r="D24" s="18"/>
      <c r="E24" s="20"/>
      <c r="F24" s="20"/>
      <c r="G24" s="20"/>
      <c r="H24" s="20"/>
      <c r="I24" s="42"/>
    </row>
    <row r="25" spans="1:14" ht="16" x14ac:dyDescent="0.2">
      <c r="A25" s="46"/>
      <c r="B25" s="46"/>
      <c r="C25" s="46"/>
      <c r="D25" s="46"/>
      <c r="E25" s="46"/>
      <c r="F25" s="46"/>
      <c r="G25" s="46"/>
      <c r="H25" s="46"/>
      <c r="I25" s="16"/>
    </row>
    <row r="26" spans="1:14" ht="16" x14ac:dyDescent="0.2">
      <c r="A26" s="258" t="s">
        <v>24</v>
      </c>
      <c r="B26" s="259"/>
      <c r="C26" s="259"/>
      <c r="D26" s="259"/>
      <c r="E26" s="259"/>
      <c r="F26" s="20"/>
      <c r="G26" s="20"/>
      <c r="H26" s="20"/>
      <c r="I26" s="19"/>
    </row>
    <row r="27" spans="1:14" ht="16" x14ac:dyDescent="0.2">
      <c r="A27" s="17" t="s">
        <v>25</v>
      </c>
      <c r="B27" s="20"/>
      <c r="C27" s="20"/>
      <c r="D27" s="20"/>
      <c r="E27" s="20"/>
      <c r="F27" s="20"/>
      <c r="G27" s="20"/>
      <c r="H27" s="20"/>
      <c r="I27" s="19"/>
    </row>
    <row r="28" spans="1:14" ht="16" x14ac:dyDescent="0.2">
      <c r="A28" s="251" t="s">
        <v>26</v>
      </c>
      <c r="B28" s="253"/>
      <c r="C28" s="73">
        <f>COUNTA(Ampujaluettelo!F13:F112)</f>
        <v>0</v>
      </c>
      <c r="D28" s="20"/>
      <c r="E28" s="20"/>
      <c r="F28" s="20"/>
      <c r="G28" s="20"/>
      <c r="H28" s="20"/>
      <c r="I28" s="19"/>
    </row>
    <row r="29" spans="1:14" ht="16" x14ac:dyDescent="0.2">
      <c r="A29" s="251" t="s">
        <v>27</v>
      </c>
      <c r="B29" s="253"/>
      <c r="C29" s="73">
        <f>COUNTA(Ampujaluettelo!G13:G112)</f>
        <v>0</v>
      </c>
      <c r="D29" s="20"/>
      <c r="E29" s="20"/>
      <c r="F29" s="20"/>
      <c r="G29" s="20"/>
      <c r="H29" s="20"/>
      <c r="I29" s="19"/>
    </row>
    <row r="30" spans="1:14" ht="16" x14ac:dyDescent="0.2">
      <c r="A30" s="251" t="s">
        <v>28</v>
      </c>
      <c r="B30" s="253"/>
      <c r="C30" s="74">
        <f>Ampujaluettelo!H5</f>
        <v>0</v>
      </c>
      <c r="D30" s="20"/>
      <c r="E30" s="20"/>
      <c r="F30" s="20"/>
      <c r="G30" s="20"/>
      <c r="H30" s="20"/>
      <c r="I30" s="19"/>
    </row>
    <row r="31" spans="1:14" ht="16" x14ac:dyDescent="0.2">
      <c r="A31" s="17"/>
      <c r="B31" s="20"/>
      <c r="C31" s="47"/>
      <c r="D31" s="20"/>
      <c r="E31" s="20"/>
      <c r="F31" s="20"/>
      <c r="G31" s="20"/>
      <c r="H31" s="20"/>
      <c r="I31" s="19"/>
    </row>
    <row r="32" spans="1:14" ht="16" x14ac:dyDescent="0.2">
      <c r="A32" s="251" t="s">
        <v>29</v>
      </c>
      <c r="B32" s="252"/>
      <c r="C32" s="252"/>
      <c r="D32" s="253"/>
      <c r="E32" s="73">
        <f>Ampujaluettelo!H6</f>
        <v>0</v>
      </c>
      <c r="F32" s="20"/>
      <c r="G32" s="20" t="s">
        <v>49</v>
      </c>
      <c r="H32" s="9">
        <v>60</v>
      </c>
      <c r="I32" s="19"/>
    </row>
    <row r="33" spans="1:9" ht="16" x14ac:dyDescent="0.2">
      <c r="A33" s="17"/>
      <c r="B33" s="20"/>
      <c r="C33" s="20"/>
      <c r="D33" s="20"/>
      <c r="E33" s="48"/>
      <c r="F33" s="20"/>
      <c r="G33" s="20"/>
      <c r="H33" s="20"/>
      <c r="I33" s="19"/>
    </row>
    <row r="34" spans="1:9" ht="16" x14ac:dyDescent="0.2">
      <c r="A34" s="251" t="s">
        <v>30</v>
      </c>
      <c r="B34" s="252"/>
      <c r="C34" s="252"/>
      <c r="D34" s="253"/>
      <c r="E34" s="75">
        <f>E32-E33</f>
        <v>0</v>
      </c>
      <c r="F34" s="49" t="s">
        <v>31</v>
      </c>
      <c r="G34" s="44"/>
      <c r="H34" s="76">
        <f>H32*E34</f>
        <v>0</v>
      </c>
      <c r="I34" s="50"/>
    </row>
    <row r="35" spans="1:9" ht="17" thickBot="1" x14ac:dyDescent="0.25">
      <c r="A35" s="41"/>
      <c r="B35" s="41"/>
      <c r="C35" s="41"/>
      <c r="D35" s="41"/>
      <c r="E35" s="51"/>
      <c r="F35" s="41"/>
      <c r="G35" s="41"/>
      <c r="H35" s="52"/>
      <c r="I35" s="53"/>
    </row>
    <row r="36" spans="1:9" ht="16" x14ac:dyDescent="0.2">
      <c r="A36" s="20"/>
      <c r="B36" s="20"/>
      <c r="C36" s="47"/>
      <c r="D36" s="20"/>
      <c r="E36" s="20"/>
      <c r="F36" s="20"/>
      <c r="G36" s="20"/>
      <c r="H36" s="54"/>
      <c r="I36" s="55"/>
    </row>
    <row r="37" spans="1:9" ht="16" x14ac:dyDescent="0.2">
      <c r="A37" s="34" t="s">
        <v>32</v>
      </c>
      <c r="B37" s="56"/>
      <c r="C37" s="35"/>
      <c r="D37" s="35"/>
      <c r="E37" s="35"/>
      <c r="F37" s="35"/>
      <c r="G37" s="35"/>
      <c r="H37" s="57"/>
      <c r="I37" s="36"/>
    </row>
    <row r="38" spans="1:9" ht="16" x14ac:dyDescent="0.2">
      <c r="A38" s="34"/>
      <c r="B38" s="56"/>
      <c r="C38" s="35"/>
      <c r="D38" s="35"/>
      <c r="E38" s="35"/>
      <c r="F38" s="35"/>
      <c r="G38" s="35"/>
      <c r="H38" s="58"/>
      <c r="I38" s="36"/>
    </row>
    <row r="39" spans="1:9" ht="16" x14ac:dyDescent="0.2">
      <c r="A39" s="255" t="s">
        <v>54</v>
      </c>
      <c r="B39" s="256"/>
      <c r="C39" s="257"/>
      <c r="D39" s="12"/>
      <c r="E39" s="45" t="s">
        <v>4</v>
      </c>
      <c r="F39" s="241" t="s">
        <v>33</v>
      </c>
      <c r="G39" s="242"/>
      <c r="H39" s="10"/>
      <c r="I39" s="36"/>
    </row>
    <row r="40" spans="1:9" ht="16" x14ac:dyDescent="0.2">
      <c r="A40" s="251" t="s">
        <v>55</v>
      </c>
      <c r="B40" s="252"/>
      <c r="C40" s="253"/>
      <c r="D40" s="12"/>
      <c r="E40" s="45" t="s">
        <v>4</v>
      </c>
      <c r="F40" s="241" t="s">
        <v>34</v>
      </c>
      <c r="G40" s="242"/>
      <c r="H40" s="10"/>
      <c r="I40" s="19"/>
    </row>
    <row r="41" spans="1:9" ht="16" x14ac:dyDescent="0.2">
      <c r="A41" s="254" t="s">
        <v>56</v>
      </c>
      <c r="B41" s="252"/>
      <c r="C41" s="253"/>
      <c r="D41" s="77">
        <f>SUM(D39:D40)</f>
        <v>0</v>
      </c>
      <c r="E41" s="20" t="s">
        <v>4</v>
      </c>
      <c r="F41" s="241" t="s">
        <v>35</v>
      </c>
      <c r="G41" s="242"/>
      <c r="H41" s="10"/>
      <c r="I41" s="19"/>
    </row>
    <row r="42" spans="1:9" ht="16" x14ac:dyDescent="0.2">
      <c r="A42" s="246" t="s">
        <v>57</v>
      </c>
      <c r="B42" s="247"/>
      <c r="C42" s="248"/>
      <c r="D42" s="12"/>
      <c r="E42" s="20" t="s">
        <v>4</v>
      </c>
      <c r="F42" s="241" t="s">
        <v>36</v>
      </c>
      <c r="G42" s="242"/>
      <c r="H42" s="10"/>
      <c r="I42" s="19"/>
    </row>
    <row r="43" spans="1:9" ht="16" x14ac:dyDescent="0.2">
      <c r="A43" s="243" t="s">
        <v>58</v>
      </c>
      <c r="B43" s="244"/>
      <c r="C43" s="244"/>
      <c r="D43" s="78">
        <f>D41+D42</f>
        <v>0</v>
      </c>
      <c r="E43" s="20" t="s">
        <v>4</v>
      </c>
      <c r="F43" s="245" t="s">
        <v>37</v>
      </c>
      <c r="G43" s="245"/>
      <c r="H43" s="10"/>
      <c r="I43" s="19"/>
    </row>
    <row r="44" spans="1:9" ht="16" x14ac:dyDescent="0.2">
      <c r="A44" s="28"/>
      <c r="B44" s="28"/>
      <c r="C44" s="28"/>
      <c r="D44" s="28"/>
      <c r="E44" s="29"/>
      <c r="F44" s="20" t="s">
        <v>38</v>
      </c>
      <c r="G44" s="20"/>
      <c r="H44" s="20"/>
      <c r="I44" s="19"/>
    </row>
    <row r="45" spans="1:9" ht="16" x14ac:dyDescent="0.2">
      <c r="A45" s="30"/>
      <c r="B45" s="18"/>
      <c r="C45" s="21"/>
      <c r="D45" s="31"/>
      <c r="E45" s="20"/>
      <c r="F45" s="20" t="s">
        <v>39</v>
      </c>
      <c r="G45" s="20"/>
      <c r="H45" s="32"/>
      <c r="I45" s="33"/>
    </row>
    <row r="46" spans="1:9" ht="16" x14ac:dyDescent="0.2">
      <c r="A46" s="34" t="s">
        <v>40</v>
      </c>
      <c r="B46" s="32"/>
      <c r="C46" s="32"/>
      <c r="D46" s="32"/>
      <c r="E46" s="32"/>
      <c r="F46" s="32"/>
      <c r="G46" s="32"/>
      <c r="H46" s="35"/>
      <c r="I46" s="36"/>
    </row>
    <row r="47" spans="1:9" ht="16" x14ac:dyDescent="0.2">
      <c r="A47" s="37" t="s">
        <v>41</v>
      </c>
      <c r="B47" s="35"/>
      <c r="C47" s="35"/>
      <c r="D47" s="35"/>
      <c r="E47" s="35"/>
      <c r="F47" s="35"/>
      <c r="G47" s="35"/>
      <c r="H47" s="35"/>
      <c r="I47" s="36"/>
    </row>
    <row r="48" spans="1:9" ht="16" x14ac:dyDescent="0.2">
      <c r="A48" s="37" t="s">
        <v>42</v>
      </c>
      <c r="B48" s="35"/>
      <c r="C48" s="35"/>
      <c r="D48" s="35"/>
      <c r="E48" s="35"/>
      <c r="F48" s="35"/>
      <c r="G48" s="35"/>
      <c r="H48" s="38"/>
      <c r="I48" s="19"/>
    </row>
    <row r="49" spans="1:9" ht="17" thickBot="1" x14ac:dyDescent="0.25">
      <c r="A49" s="249"/>
      <c r="B49" s="250"/>
      <c r="C49" s="250"/>
      <c r="D49" s="250"/>
      <c r="E49" s="250"/>
      <c r="F49" s="40"/>
      <c r="G49" s="41"/>
      <c r="H49" s="41"/>
      <c r="I49" s="42"/>
    </row>
    <row r="50" spans="1:9" ht="16" x14ac:dyDescent="0.2">
      <c r="A50" s="14"/>
      <c r="B50" s="46"/>
      <c r="C50" s="46"/>
      <c r="D50" s="46"/>
      <c r="E50" s="46"/>
      <c r="F50" s="46"/>
      <c r="G50" s="46"/>
      <c r="H50" s="46"/>
      <c r="I50" s="16"/>
    </row>
    <row r="51" spans="1:9" ht="17" customHeight="1" x14ac:dyDescent="0.2">
      <c r="A51" s="228"/>
      <c r="B51" s="229"/>
      <c r="C51" s="230"/>
      <c r="D51" s="231"/>
      <c r="E51" s="232"/>
      <c r="F51" s="238"/>
      <c r="G51" s="238"/>
      <c r="H51" s="238"/>
      <c r="I51" s="239"/>
    </row>
    <row r="52" spans="1:9" ht="16" x14ac:dyDescent="0.2">
      <c r="A52" s="233" t="s">
        <v>43</v>
      </c>
      <c r="B52" s="234"/>
      <c r="C52" s="234"/>
      <c r="D52" s="234" t="s">
        <v>44</v>
      </c>
      <c r="E52" s="234"/>
      <c r="F52" s="234" t="s">
        <v>13</v>
      </c>
      <c r="G52" s="234"/>
      <c r="H52" s="234"/>
      <c r="I52" s="240"/>
    </row>
    <row r="53" spans="1:9" ht="16" x14ac:dyDescent="0.2">
      <c r="A53" s="235" t="s">
        <v>70</v>
      </c>
      <c r="B53" s="236"/>
      <c r="C53" s="236"/>
      <c r="D53" s="236"/>
      <c r="E53" s="236"/>
      <c r="F53" s="236"/>
      <c r="G53" s="236"/>
      <c r="H53" s="236"/>
      <c r="I53" s="237"/>
    </row>
    <row r="54" spans="1:9" ht="16" x14ac:dyDescent="0.2">
      <c r="A54" s="71"/>
      <c r="B54" s="21"/>
      <c r="C54" s="21"/>
      <c r="D54" s="21"/>
      <c r="E54" s="21"/>
      <c r="F54" s="20"/>
      <c r="G54" s="20"/>
      <c r="H54" s="21"/>
      <c r="I54" s="19"/>
    </row>
    <row r="55" spans="1:9" ht="16" x14ac:dyDescent="0.2">
      <c r="A55" s="17" t="s">
        <v>45</v>
      </c>
      <c r="B55" s="20"/>
      <c r="C55" s="20"/>
      <c r="D55" s="20"/>
      <c r="E55" s="20"/>
      <c r="F55" s="20"/>
      <c r="G55" s="20"/>
      <c r="H55" s="20"/>
      <c r="I55" s="19"/>
    </row>
    <row r="56" spans="1:9" ht="16" customHeight="1" x14ac:dyDescent="0.2">
      <c r="A56" s="184" t="s">
        <v>61</v>
      </c>
      <c r="B56" s="219"/>
      <c r="C56" s="220"/>
      <c r="D56" s="220"/>
      <c r="E56" s="220"/>
      <c r="F56" s="220"/>
      <c r="G56" s="220"/>
      <c r="H56" s="221"/>
      <c r="I56" s="185"/>
    </row>
    <row r="57" spans="1:9" ht="16" customHeight="1" x14ac:dyDescent="0.2">
      <c r="A57" s="184"/>
      <c r="B57" s="222"/>
      <c r="C57" s="223"/>
      <c r="D57" s="223"/>
      <c r="E57" s="223"/>
      <c r="F57" s="223"/>
      <c r="G57" s="223"/>
      <c r="H57" s="224"/>
      <c r="I57" s="185"/>
    </row>
    <row r="58" spans="1:9" ht="15" customHeight="1" x14ac:dyDescent="0.2">
      <c r="A58" s="184"/>
      <c r="B58" s="222"/>
      <c r="C58" s="223"/>
      <c r="D58" s="223"/>
      <c r="E58" s="223"/>
      <c r="F58" s="223"/>
      <c r="G58" s="223"/>
      <c r="H58" s="224"/>
      <c r="I58" s="185"/>
    </row>
    <row r="59" spans="1:9" ht="15" customHeight="1" x14ac:dyDescent="0.2">
      <c r="A59" s="184"/>
      <c r="B59" s="222"/>
      <c r="C59" s="223"/>
      <c r="D59" s="223"/>
      <c r="E59" s="223"/>
      <c r="F59" s="223"/>
      <c r="G59" s="223"/>
      <c r="H59" s="224"/>
      <c r="I59" s="185"/>
    </row>
    <row r="60" spans="1:9" ht="15" customHeight="1" x14ac:dyDescent="0.2">
      <c r="A60" s="184"/>
      <c r="B60" s="222"/>
      <c r="C60" s="223"/>
      <c r="D60" s="223"/>
      <c r="E60" s="223"/>
      <c r="F60" s="223"/>
      <c r="G60" s="223"/>
      <c r="H60" s="224"/>
      <c r="I60" s="185"/>
    </row>
    <row r="61" spans="1:9" ht="16" customHeight="1" x14ac:dyDescent="0.2">
      <c r="A61" s="184"/>
      <c r="B61" s="225"/>
      <c r="C61" s="226"/>
      <c r="D61" s="226"/>
      <c r="E61" s="226"/>
      <c r="F61" s="226"/>
      <c r="G61" s="226"/>
      <c r="H61" s="227"/>
      <c r="I61" s="185"/>
    </row>
    <row r="62" spans="1:9" ht="16" thickBot="1" x14ac:dyDescent="0.25">
      <c r="A62" s="68"/>
      <c r="B62" s="69"/>
      <c r="C62" s="69"/>
      <c r="D62" s="69"/>
      <c r="E62" s="69"/>
      <c r="F62" s="69"/>
      <c r="G62" s="69"/>
      <c r="H62" s="69"/>
      <c r="I62" s="72"/>
    </row>
  </sheetData>
  <sheetProtection algorithmName="SHA-512" hashValue="lXGvmLM4tIe1WgITzD9AZyLN/HN1E186oEf0guwvZ5AwSd2IyHrJWNx5xMovRUHLS0madWFWLyIdEukB1tmewA==" saltValue="e23axDfbqBD2ao4tzJnINw==" spinCount="100000" sheet="1" objects="1" scenarios="1" selectLockedCells="1"/>
  <mergeCells count="52">
    <mergeCell ref="A8:D8"/>
    <mergeCell ref="A9:D9"/>
    <mergeCell ref="A10:D10"/>
    <mergeCell ref="H10:I11"/>
    <mergeCell ref="A11:D11"/>
    <mergeCell ref="E10:G10"/>
    <mergeCell ref="E11:G11"/>
    <mergeCell ref="E8:H8"/>
    <mergeCell ref="A1:I1"/>
    <mergeCell ref="F2:H2"/>
    <mergeCell ref="A3:G3"/>
    <mergeCell ref="A7:D7"/>
    <mergeCell ref="E7:H7"/>
    <mergeCell ref="E13:H13"/>
    <mergeCell ref="E12:H12"/>
    <mergeCell ref="E16:F16"/>
    <mergeCell ref="A17:B17"/>
    <mergeCell ref="A23:D23"/>
    <mergeCell ref="A12:D12"/>
    <mergeCell ref="A13:D13"/>
    <mergeCell ref="A14:D14"/>
    <mergeCell ref="A15:D15"/>
    <mergeCell ref="E15:H15"/>
    <mergeCell ref="E14:H14"/>
    <mergeCell ref="A26:E26"/>
    <mergeCell ref="E23:H23"/>
    <mergeCell ref="A20:H22"/>
    <mergeCell ref="A28:B28"/>
    <mergeCell ref="A16:D16"/>
    <mergeCell ref="A29:B29"/>
    <mergeCell ref="A30:B30"/>
    <mergeCell ref="A32:D32"/>
    <mergeCell ref="A34:D34"/>
    <mergeCell ref="A39:C39"/>
    <mergeCell ref="F39:G39"/>
    <mergeCell ref="A40:C40"/>
    <mergeCell ref="F40:G40"/>
    <mergeCell ref="A41:C41"/>
    <mergeCell ref="F41:G41"/>
    <mergeCell ref="F42:G42"/>
    <mergeCell ref="A43:C43"/>
    <mergeCell ref="F43:G43"/>
    <mergeCell ref="A42:C42"/>
    <mergeCell ref="A49:E49"/>
    <mergeCell ref="B56:H61"/>
    <mergeCell ref="A51:C51"/>
    <mergeCell ref="D51:E51"/>
    <mergeCell ref="A52:C52"/>
    <mergeCell ref="D52:E52"/>
    <mergeCell ref="A53:I53"/>
    <mergeCell ref="F51:I51"/>
    <mergeCell ref="F52:I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118"/>
  <sheetViews>
    <sheetView tabSelected="1" zoomScaleNormal="92" workbookViewId="0">
      <selection activeCell="B13" sqref="B13"/>
    </sheetView>
  </sheetViews>
  <sheetFormatPr baseColWidth="10" defaultColWidth="0" defaultRowHeight="16" zeroHeight="1" x14ac:dyDescent="0.2"/>
  <cols>
    <col min="1" max="1" width="6" style="8" customWidth="1"/>
    <col min="2" max="2" width="28.1640625" style="8" customWidth="1"/>
    <col min="3" max="5" width="16.83203125" style="8" customWidth="1"/>
    <col min="6" max="9" width="11.83203125" style="8" customWidth="1"/>
    <col min="10" max="10" width="41.83203125" style="8" customWidth="1"/>
    <col min="11" max="11" width="53.1640625" style="8" customWidth="1"/>
    <col min="12" max="246" width="8.83203125" style="8" hidden="1" customWidth="1"/>
    <col min="247" max="16384" width="10.83203125" style="8" hidden="1"/>
  </cols>
  <sheetData>
    <row r="1" spans="1:11" x14ac:dyDescent="0.2">
      <c r="A1" s="14"/>
      <c r="B1" s="15"/>
      <c r="C1" s="212"/>
      <c r="D1" s="212"/>
      <c r="E1" s="15"/>
      <c r="F1" s="217"/>
      <c r="G1" s="217"/>
      <c r="H1" s="217"/>
      <c r="I1" s="16"/>
      <c r="J1" s="83" t="s">
        <v>62</v>
      </c>
      <c r="K1" s="84"/>
    </row>
    <row r="2" spans="1:11" x14ac:dyDescent="0.2">
      <c r="A2" s="17"/>
      <c r="B2" s="18" t="s">
        <v>0</v>
      </c>
      <c r="C2" s="218" t="str">
        <f>IF(Kansilehti!E7="","",Kansilehti!E7)</f>
        <v/>
      </c>
      <c r="D2" s="218"/>
      <c r="E2" s="18" t="s">
        <v>1</v>
      </c>
      <c r="F2" s="218" t="str">
        <f>IF(Kansilehti!E8="","",Kansilehti!E8)</f>
        <v/>
      </c>
      <c r="G2" s="218"/>
      <c r="H2" s="218"/>
      <c r="I2" s="19"/>
      <c r="J2" s="156"/>
      <c r="K2" s="157"/>
    </row>
    <row r="3" spans="1:11" x14ac:dyDescent="0.2">
      <c r="A3" s="17"/>
      <c r="B3" s="18" t="s">
        <v>51</v>
      </c>
      <c r="C3" s="213" t="str">
        <f>IF(Kansilehti!E11="","",Kansilehti!E11)</f>
        <v/>
      </c>
      <c r="D3" s="213"/>
      <c r="E3" s="18" t="s">
        <v>2</v>
      </c>
      <c r="F3" s="218" t="str">
        <f>IF(Kansilehti!E14="","",Kansilehti!E14)</f>
        <v/>
      </c>
      <c r="G3" s="218"/>
      <c r="H3" s="218"/>
      <c r="I3" s="19"/>
      <c r="J3" s="208" t="s">
        <v>67</v>
      </c>
      <c r="K3" s="209"/>
    </row>
    <row r="4" spans="1:11" x14ac:dyDescent="0.2">
      <c r="A4" s="17"/>
      <c r="B4" s="18" t="s">
        <v>3</v>
      </c>
      <c r="C4" s="174" t="str">
        <f>IF(Kansilehti!D39="","",Kansilehti!D39)</f>
        <v/>
      </c>
      <c r="D4" s="20" t="s">
        <v>4</v>
      </c>
      <c r="E4" s="20"/>
      <c r="F4" s="21"/>
      <c r="G4" s="21"/>
      <c r="H4" s="21"/>
      <c r="I4" s="19"/>
      <c r="J4" s="208"/>
      <c r="K4" s="209"/>
    </row>
    <row r="5" spans="1:11" x14ac:dyDescent="0.2">
      <c r="A5" s="17"/>
      <c r="B5" s="20"/>
      <c r="C5" s="22"/>
      <c r="D5" s="20"/>
      <c r="E5" s="20"/>
      <c r="F5" s="18" t="s">
        <v>5</v>
      </c>
      <c r="G5" s="20"/>
      <c r="H5" s="79">
        <f>COUNTA(B13:B112)</f>
        <v>0</v>
      </c>
      <c r="I5" s="19" t="s">
        <v>6</v>
      </c>
      <c r="J5" s="208"/>
      <c r="K5" s="209"/>
    </row>
    <row r="6" spans="1:11" x14ac:dyDescent="0.2">
      <c r="A6" s="17"/>
      <c r="B6" s="20"/>
      <c r="C6" s="20"/>
      <c r="D6" s="20"/>
      <c r="E6" s="20"/>
      <c r="F6" s="18" t="s">
        <v>7</v>
      </c>
      <c r="G6" s="20"/>
      <c r="H6" s="79">
        <f>COUNTIFS(D13:D112,"&lt;&gt;sodankylä",D13:D112,"&lt;&gt;")</f>
        <v>0</v>
      </c>
      <c r="I6" s="19" t="s">
        <v>6</v>
      </c>
      <c r="J6" s="208"/>
      <c r="K6" s="209"/>
    </row>
    <row r="7" spans="1:11" x14ac:dyDescent="0.2">
      <c r="A7" s="17"/>
      <c r="B7" s="20"/>
      <c r="C7" s="20"/>
      <c r="D7" s="20"/>
      <c r="E7" s="20"/>
      <c r="F7" s="18"/>
      <c r="G7" s="20"/>
      <c r="H7" s="21"/>
      <c r="I7" s="19"/>
      <c r="J7" s="208"/>
      <c r="K7" s="209"/>
    </row>
    <row r="8" spans="1:11" ht="35" customHeight="1" x14ac:dyDescent="0.2">
      <c r="A8" s="214" t="s">
        <v>53</v>
      </c>
      <c r="B8" s="215"/>
      <c r="C8" s="215"/>
      <c r="D8" s="215"/>
      <c r="E8" s="215"/>
      <c r="F8" s="215"/>
      <c r="G8" s="215"/>
      <c r="H8" s="215"/>
      <c r="I8" s="216"/>
      <c r="J8" s="208"/>
      <c r="K8" s="209"/>
    </row>
    <row r="9" spans="1:11" ht="14" customHeight="1" thickBot="1" x14ac:dyDescent="0.25">
      <c r="A9" s="23"/>
      <c r="B9" s="24"/>
      <c r="C9" s="24"/>
      <c r="D9" s="24"/>
      <c r="E9" s="24"/>
      <c r="F9" s="24"/>
      <c r="G9" s="24"/>
      <c r="H9" s="24"/>
      <c r="I9" s="25"/>
      <c r="J9" s="208"/>
      <c r="K9" s="209"/>
    </row>
    <row r="10" spans="1:11" ht="124" customHeight="1" thickBot="1" x14ac:dyDescent="0.25">
      <c r="A10" s="188" t="s">
        <v>8</v>
      </c>
      <c r="B10" s="189"/>
      <c r="C10" s="194" t="s">
        <v>52</v>
      </c>
      <c r="D10" s="197" t="s">
        <v>9</v>
      </c>
      <c r="E10" s="194" t="s">
        <v>10</v>
      </c>
      <c r="F10" s="202" t="s">
        <v>65</v>
      </c>
      <c r="G10" s="203"/>
      <c r="H10" s="202" t="s">
        <v>66</v>
      </c>
      <c r="I10" s="203"/>
      <c r="J10" s="210"/>
      <c r="K10" s="211"/>
    </row>
    <row r="11" spans="1:11" ht="69" customHeight="1" thickBot="1" x14ac:dyDescent="0.25">
      <c r="A11" s="190"/>
      <c r="B11" s="191"/>
      <c r="C11" s="195"/>
      <c r="D11" s="198"/>
      <c r="E11" s="195"/>
      <c r="F11" s="204"/>
      <c r="G11" s="205"/>
      <c r="H11" s="204"/>
      <c r="I11" s="205"/>
      <c r="J11" s="206" t="s">
        <v>68</v>
      </c>
      <c r="K11" s="207"/>
    </row>
    <row r="12" spans="1:11" ht="15" customHeight="1" thickBot="1" x14ac:dyDescent="0.25">
      <c r="A12" s="192"/>
      <c r="B12" s="193"/>
      <c r="C12" s="196"/>
      <c r="D12" s="199"/>
      <c r="E12" s="196"/>
      <c r="F12" s="26" t="s">
        <v>11</v>
      </c>
      <c r="G12" s="26" t="s">
        <v>12</v>
      </c>
      <c r="H12" s="26" t="s">
        <v>11</v>
      </c>
      <c r="I12" s="26" t="s">
        <v>12</v>
      </c>
      <c r="J12" s="27" t="s">
        <v>46</v>
      </c>
      <c r="K12" s="27" t="s">
        <v>47</v>
      </c>
    </row>
    <row r="13" spans="1:11" s="113" customFormat="1" x14ac:dyDescent="0.2">
      <c r="A13" s="108">
        <v>1</v>
      </c>
      <c r="B13" s="158"/>
      <c r="C13" s="3"/>
      <c r="D13" s="109"/>
      <c r="E13" s="4"/>
      <c r="F13" s="159"/>
      <c r="G13" s="110"/>
      <c r="H13" s="111"/>
      <c r="I13" s="112"/>
      <c r="J13" s="92"/>
      <c r="K13" s="93"/>
    </row>
    <row r="14" spans="1:11" s="113" customFormat="1" x14ac:dyDescent="0.2">
      <c r="A14" s="108">
        <v>2</v>
      </c>
      <c r="B14" s="158"/>
      <c r="C14" s="3"/>
      <c r="D14" s="109"/>
      <c r="E14" s="4"/>
      <c r="F14" s="5"/>
      <c r="G14" s="110"/>
      <c r="H14" s="111"/>
      <c r="I14" s="112"/>
      <c r="J14" s="94"/>
      <c r="K14" s="95"/>
    </row>
    <row r="15" spans="1:11" s="113" customFormat="1" x14ac:dyDescent="0.2">
      <c r="A15" s="108">
        <v>3</v>
      </c>
      <c r="B15" s="160"/>
      <c r="C15" s="5"/>
      <c r="D15" s="109"/>
      <c r="E15" s="4"/>
      <c r="F15" s="5"/>
      <c r="G15" s="110"/>
      <c r="H15" s="111"/>
      <c r="I15" s="114"/>
      <c r="J15" s="1"/>
      <c r="K15" s="2"/>
    </row>
    <row r="16" spans="1:11" s="113" customFormat="1" x14ac:dyDescent="0.2">
      <c r="A16" s="108">
        <v>4</v>
      </c>
      <c r="B16" s="160"/>
      <c r="C16" s="5"/>
      <c r="D16" s="109"/>
      <c r="E16" s="4"/>
      <c r="F16" s="5"/>
      <c r="G16" s="110"/>
      <c r="H16" s="111"/>
      <c r="I16" s="114"/>
      <c r="J16" s="94"/>
      <c r="K16" s="95"/>
    </row>
    <row r="17" spans="1:11" s="113" customFormat="1" x14ac:dyDescent="0.2">
      <c r="A17" s="108">
        <v>5</v>
      </c>
      <c r="B17" s="160"/>
      <c r="C17" s="5"/>
      <c r="D17" s="115"/>
      <c r="E17" s="4"/>
      <c r="F17" s="5"/>
      <c r="G17" s="110"/>
      <c r="H17" s="111"/>
      <c r="I17" s="112"/>
      <c r="J17" s="94"/>
      <c r="K17" s="95"/>
    </row>
    <row r="18" spans="1:11" s="113" customFormat="1" x14ac:dyDescent="0.2">
      <c r="A18" s="108">
        <v>6</v>
      </c>
      <c r="B18" s="160"/>
      <c r="C18" s="3"/>
      <c r="D18" s="109"/>
      <c r="E18" s="4"/>
      <c r="F18" s="161"/>
      <c r="G18" s="116"/>
      <c r="H18" s="117"/>
      <c r="I18" s="112"/>
      <c r="J18" s="94"/>
      <c r="K18" s="95"/>
    </row>
    <row r="19" spans="1:11" s="113" customFormat="1" x14ac:dyDescent="0.2">
      <c r="A19" s="108">
        <v>7</v>
      </c>
      <c r="B19" s="160"/>
      <c r="C19" s="3"/>
      <c r="D19" s="115"/>
      <c r="E19" s="4"/>
      <c r="F19" s="5"/>
      <c r="G19" s="110"/>
      <c r="H19" s="111"/>
      <c r="I19" s="114"/>
      <c r="J19" s="1"/>
      <c r="K19" s="2"/>
    </row>
    <row r="20" spans="1:11" s="113" customFormat="1" x14ac:dyDescent="0.2">
      <c r="A20" s="108">
        <v>8</v>
      </c>
      <c r="B20" s="162"/>
      <c r="C20" s="3"/>
      <c r="D20" s="109"/>
      <c r="E20" s="4"/>
      <c r="F20" s="6"/>
      <c r="G20" s="118"/>
      <c r="H20" s="119"/>
      <c r="I20" s="112"/>
      <c r="J20" s="94"/>
      <c r="K20" s="95"/>
    </row>
    <row r="21" spans="1:11" s="113" customFormat="1" x14ac:dyDescent="0.2">
      <c r="A21" s="108">
        <v>9</v>
      </c>
      <c r="B21" s="160"/>
      <c r="C21" s="153"/>
      <c r="D21" s="115"/>
      <c r="E21" s="4"/>
      <c r="F21" s="155"/>
      <c r="G21" s="120"/>
      <c r="H21" s="121"/>
      <c r="I21" s="122"/>
      <c r="J21" s="1"/>
      <c r="K21" s="95"/>
    </row>
    <row r="22" spans="1:11" s="113" customFormat="1" x14ac:dyDescent="0.2">
      <c r="A22" s="108">
        <v>10</v>
      </c>
      <c r="B22" s="163"/>
      <c r="C22" s="6"/>
      <c r="D22" s="115"/>
      <c r="E22" s="4"/>
      <c r="F22" s="5"/>
      <c r="G22" s="110"/>
      <c r="H22" s="117"/>
      <c r="I22" s="114"/>
      <c r="J22" s="1"/>
      <c r="K22" s="95"/>
    </row>
    <row r="23" spans="1:11" s="113" customFormat="1" x14ac:dyDescent="0.2">
      <c r="A23" s="108">
        <v>11</v>
      </c>
      <c r="B23" s="160"/>
      <c r="C23" s="7"/>
      <c r="D23" s="109"/>
      <c r="E23" s="4"/>
      <c r="F23" s="5"/>
      <c r="G23" s="110"/>
      <c r="H23" s="111"/>
      <c r="I23" s="114"/>
      <c r="J23" s="1"/>
      <c r="K23" s="2"/>
    </row>
    <row r="24" spans="1:11" s="113" customFormat="1" x14ac:dyDescent="0.2">
      <c r="A24" s="108">
        <v>12</v>
      </c>
      <c r="B24" s="160"/>
      <c r="C24" s="115"/>
      <c r="D24" s="115"/>
      <c r="E24" s="4"/>
      <c r="F24" s="5"/>
      <c r="G24" s="110"/>
      <c r="H24" s="111"/>
      <c r="I24" s="114"/>
      <c r="J24" s="1"/>
      <c r="K24" s="2"/>
    </row>
    <row r="25" spans="1:11" s="113" customFormat="1" x14ac:dyDescent="0.2">
      <c r="A25" s="108">
        <v>13</v>
      </c>
      <c r="B25" s="160"/>
      <c r="C25" s="11"/>
      <c r="D25" s="109"/>
      <c r="E25" s="4"/>
      <c r="F25" s="154"/>
      <c r="G25" s="116"/>
      <c r="H25" s="117"/>
      <c r="I25" s="112"/>
      <c r="J25" s="94"/>
      <c r="K25" s="95"/>
    </row>
    <row r="26" spans="1:11" s="113" customFormat="1" x14ac:dyDescent="0.2">
      <c r="A26" s="108">
        <v>14</v>
      </c>
      <c r="B26" s="160"/>
      <c r="C26" s="115"/>
      <c r="D26" s="115"/>
      <c r="E26" s="4"/>
      <c r="F26" s="5"/>
      <c r="G26" s="110"/>
      <c r="H26" s="111"/>
      <c r="I26" s="114"/>
      <c r="J26" s="1"/>
      <c r="K26" s="2"/>
    </row>
    <row r="27" spans="1:11" s="113" customFormat="1" x14ac:dyDescent="0.2">
      <c r="A27" s="108">
        <v>15</v>
      </c>
      <c r="B27" s="160"/>
      <c r="C27" s="115"/>
      <c r="D27" s="115"/>
      <c r="E27" s="4"/>
      <c r="F27" s="5"/>
      <c r="G27" s="110"/>
      <c r="H27" s="111"/>
      <c r="I27" s="114"/>
      <c r="J27" s="1"/>
      <c r="K27" s="95"/>
    </row>
    <row r="28" spans="1:11" s="113" customFormat="1" x14ac:dyDescent="0.2">
      <c r="A28" s="108">
        <v>16</v>
      </c>
      <c r="B28" s="160"/>
      <c r="C28" s="115"/>
      <c r="D28" s="115"/>
      <c r="E28" s="4"/>
      <c r="F28" s="5"/>
      <c r="G28" s="110"/>
      <c r="H28" s="111"/>
      <c r="I28" s="114"/>
      <c r="J28" s="1"/>
      <c r="K28" s="95"/>
    </row>
    <row r="29" spans="1:11" s="113" customFormat="1" x14ac:dyDescent="0.2">
      <c r="A29" s="108">
        <v>17</v>
      </c>
      <c r="B29" s="162"/>
      <c r="C29" s="123"/>
      <c r="D29" s="123"/>
      <c r="E29" s="4"/>
      <c r="F29" s="6"/>
      <c r="G29" s="124"/>
      <c r="H29" s="111"/>
      <c r="I29" s="114"/>
      <c r="J29" s="1"/>
      <c r="K29" s="2"/>
    </row>
    <row r="30" spans="1:11" s="113" customFormat="1" x14ac:dyDescent="0.2">
      <c r="A30" s="108">
        <v>18</v>
      </c>
      <c r="B30" s="162"/>
      <c r="C30" s="123"/>
      <c r="D30" s="123"/>
      <c r="E30" s="4"/>
      <c r="F30" s="6"/>
      <c r="G30" s="124"/>
      <c r="H30" s="111"/>
      <c r="I30" s="114"/>
      <c r="J30" s="1"/>
      <c r="K30" s="2"/>
    </row>
    <row r="31" spans="1:11" s="113" customFormat="1" x14ac:dyDescent="0.2">
      <c r="A31" s="108">
        <v>19</v>
      </c>
      <c r="B31" s="160"/>
      <c r="C31" s="115"/>
      <c r="D31" s="115"/>
      <c r="E31" s="4"/>
      <c r="F31" s="5"/>
      <c r="G31" s="110"/>
      <c r="H31" s="111"/>
      <c r="I31" s="125"/>
      <c r="J31" s="1"/>
      <c r="K31" s="2"/>
    </row>
    <row r="32" spans="1:11" s="113" customFormat="1" x14ac:dyDescent="0.2">
      <c r="A32" s="108">
        <v>20</v>
      </c>
      <c r="B32" s="160"/>
      <c r="C32" s="126"/>
      <c r="D32" s="126"/>
      <c r="E32" s="4"/>
      <c r="F32" s="5"/>
      <c r="G32" s="110"/>
      <c r="H32" s="111"/>
      <c r="I32" s="125"/>
      <c r="J32" s="1"/>
      <c r="K32" s="2"/>
    </row>
    <row r="33" spans="1:11" s="113" customFormat="1" x14ac:dyDescent="0.2">
      <c r="A33" s="108">
        <v>21</v>
      </c>
      <c r="B33" s="160"/>
      <c r="C33" s="115"/>
      <c r="D33" s="115"/>
      <c r="E33" s="4"/>
      <c r="F33" s="5"/>
      <c r="G33" s="110"/>
      <c r="H33" s="111"/>
      <c r="I33" s="125"/>
      <c r="J33" s="1"/>
      <c r="K33" s="2"/>
    </row>
    <row r="34" spans="1:11" s="113" customFormat="1" x14ac:dyDescent="0.2">
      <c r="A34" s="108">
        <v>22</v>
      </c>
      <c r="B34" s="160"/>
      <c r="C34" s="115"/>
      <c r="D34" s="115"/>
      <c r="E34" s="4"/>
      <c r="F34" s="5"/>
      <c r="G34" s="110"/>
      <c r="H34" s="111"/>
      <c r="I34" s="125"/>
      <c r="J34" s="1"/>
      <c r="K34" s="2"/>
    </row>
    <row r="35" spans="1:11" s="113" customFormat="1" x14ac:dyDescent="0.2">
      <c r="A35" s="108">
        <v>23</v>
      </c>
      <c r="B35" s="160"/>
      <c r="C35" s="115"/>
      <c r="D35" s="115"/>
      <c r="E35" s="4"/>
      <c r="F35" s="5"/>
      <c r="G35" s="110"/>
      <c r="H35" s="111"/>
      <c r="I35" s="125"/>
      <c r="J35" s="1"/>
      <c r="K35" s="2"/>
    </row>
    <row r="36" spans="1:11" s="113" customFormat="1" x14ac:dyDescent="0.2">
      <c r="A36" s="108">
        <v>24</v>
      </c>
      <c r="B36" s="160"/>
      <c r="C36" s="115"/>
      <c r="D36" s="115"/>
      <c r="E36" s="4"/>
      <c r="F36" s="5"/>
      <c r="G36" s="110"/>
      <c r="H36" s="111"/>
      <c r="I36" s="125"/>
      <c r="J36" s="1"/>
      <c r="K36" s="2"/>
    </row>
    <row r="37" spans="1:11" s="113" customFormat="1" x14ac:dyDescent="0.2">
      <c r="A37" s="108">
        <v>25</v>
      </c>
      <c r="B37" s="160"/>
      <c r="C37" s="115"/>
      <c r="D37" s="115"/>
      <c r="E37" s="4"/>
      <c r="F37" s="5"/>
      <c r="G37" s="110"/>
      <c r="H37" s="111"/>
      <c r="I37" s="125"/>
      <c r="J37" s="1"/>
      <c r="K37" s="2"/>
    </row>
    <row r="38" spans="1:11" s="113" customFormat="1" x14ac:dyDescent="0.2">
      <c r="A38" s="108">
        <v>26</v>
      </c>
      <c r="B38" s="160"/>
      <c r="C38" s="115"/>
      <c r="D38" s="115"/>
      <c r="E38" s="4"/>
      <c r="F38" s="5"/>
      <c r="G38" s="110"/>
      <c r="H38" s="111"/>
      <c r="I38" s="125"/>
      <c r="J38" s="1"/>
      <c r="K38" s="2"/>
    </row>
    <row r="39" spans="1:11" s="113" customFormat="1" x14ac:dyDescent="0.2">
      <c r="A39" s="108">
        <v>27</v>
      </c>
      <c r="B39" s="160"/>
      <c r="C39" s="115"/>
      <c r="D39" s="115"/>
      <c r="E39" s="4"/>
      <c r="F39" s="5"/>
      <c r="G39" s="110"/>
      <c r="H39" s="111"/>
      <c r="I39" s="125"/>
      <c r="J39" s="1"/>
      <c r="K39" s="2"/>
    </row>
    <row r="40" spans="1:11" s="113" customFormat="1" x14ac:dyDescent="0.2">
      <c r="A40" s="108">
        <v>28</v>
      </c>
      <c r="B40" s="160"/>
      <c r="C40" s="115"/>
      <c r="D40" s="115"/>
      <c r="E40" s="4"/>
      <c r="F40" s="5"/>
      <c r="G40" s="110"/>
      <c r="H40" s="111"/>
      <c r="I40" s="127"/>
      <c r="J40" s="1"/>
      <c r="K40" s="2"/>
    </row>
    <row r="41" spans="1:11" s="113" customFormat="1" x14ac:dyDescent="0.2">
      <c r="A41" s="108">
        <v>29</v>
      </c>
      <c r="B41" s="160"/>
      <c r="C41" s="115"/>
      <c r="D41" s="115"/>
      <c r="E41" s="4"/>
      <c r="F41" s="5"/>
      <c r="G41" s="110"/>
      <c r="H41" s="111"/>
      <c r="I41" s="128"/>
      <c r="J41" s="1"/>
      <c r="K41" s="2"/>
    </row>
    <row r="42" spans="1:11" s="113" customFormat="1" x14ac:dyDescent="0.2">
      <c r="A42" s="108">
        <v>30</v>
      </c>
      <c r="B42" s="160"/>
      <c r="C42" s="115"/>
      <c r="D42" s="115"/>
      <c r="E42" s="4"/>
      <c r="F42" s="5"/>
      <c r="G42" s="110"/>
      <c r="H42" s="111"/>
      <c r="I42" s="114"/>
      <c r="J42" s="1"/>
      <c r="K42" s="2"/>
    </row>
    <row r="43" spans="1:11" s="113" customFormat="1" x14ac:dyDescent="0.2">
      <c r="A43" s="108">
        <v>31</v>
      </c>
      <c r="B43" s="160"/>
      <c r="C43" s="115"/>
      <c r="D43" s="115"/>
      <c r="E43" s="4"/>
      <c r="F43" s="5"/>
      <c r="G43" s="110"/>
      <c r="H43" s="111"/>
      <c r="I43" s="114"/>
      <c r="J43" s="1"/>
      <c r="K43" s="2"/>
    </row>
    <row r="44" spans="1:11" s="113" customFormat="1" x14ac:dyDescent="0.2">
      <c r="A44" s="108">
        <v>32</v>
      </c>
      <c r="B44" s="160"/>
      <c r="C44" s="115"/>
      <c r="D44" s="115"/>
      <c r="E44" s="4"/>
      <c r="F44" s="5"/>
      <c r="G44" s="110"/>
      <c r="H44" s="111"/>
      <c r="I44" s="114"/>
      <c r="J44" s="94"/>
      <c r="K44" s="95"/>
    </row>
    <row r="45" spans="1:11" s="113" customFormat="1" x14ac:dyDescent="0.2">
      <c r="A45" s="108">
        <v>33</v>
      </c>
      <c r="B45" s="160"/>
      <c r="C45" s="115"/>
      <c r="D45" s="115"/>
      <c r="E45" s="4"/>
      <c r="F45" s="5"/>
      <c r="G45" s="110"/>
      <c r="H45" s="111"/>
      <c r="I45" s="114"/>
      <c r="J45" s="1"/>
      <c r="K45" s="2"/>
    </row>
    <row r="46" spans="1:11" s="113" customFormat="1" x14ac:dyDescent="0.2">
      <c r="A46" s="108">
        <v>34</v>
      </c>
      <c r="B46" s="160"/>
      <c r="C46" s="115"/>
      <c r="D46" s="115"/>
      <c r="E46" s="4"/>
      <c r="F46" s="5"/>
      <c r="G46" s="110"/>
      <c r="H46" s="111"/>
      <c r="I46" s="114"/>
      <c r="J46" s="1"/>
      <c r="K46" s="2"/>
    </row>
    <row r="47" spans="1:11" s="113" customFormat="1" x14ac:dyDescent="0.2">
      <c r="A47" s="108">
        <v>35</v>
      </c>
      <c r="B47" s="160"/>
      <c r="C47" s="115"/>
      <c r="D47" s="115"/>
      <c r="E47" s="4"/>
      <c r="F47" s="5"/>
      <c r="G47" s="110"/>
      <c r="H47" s="111"/>
      <c r="I47" s="114"/>
      <c r="J47" s="96"/>
      <c r="K47" s="2"/>
    </row>
    <row r="48" spans="1:11" s="113" customFormat="1" x14ac:dyDescent="0.2">
      <c r="A48" s="108">
        <v>36</v>
      </c>
      <c r="B48" s="160"/>
      <c r="C48" s="115"/>
      <c r="D48" s="115"/>
      <c r="E48" s="4"/>
      <c r="F48" s="5"/>
      <c r="G48" s="110"/>
      <c r="H48" s="111"/>
      <c r="I48" s="114"/>
      <c r="J48" s="1"/>
      <c r="K48" s="2"/>
    </row>
    <row r="49" spans="1:11" s="113" customFormat="1" x14ac:dyDescent="0.2">
      <c r="A49" s="108">
        <v>37</v>
      </c>
      <c r="B49" s="160"/>
      <c r="C49" s="115"/>
      <c r="D49" s="115"/>
      <c r="E49" s="4"/>
      <c r="F49" s="5"/>
      <c r="G49" s="110"/>
      <c r="H49" s="111"/>
      <c r="I49" s="114"/>
      <c r="J49" s="1"/>
      <c r="K49" s="2"/>
    </row>
    <row r="50" spans="1:11" s="113" customFormat="1" x14ac:dyDescent="0.2">
      <c r="A50" s="108">
        <v>38</v>
      </c>
      <c r="B50" s="160"/>
      <c r="C50" s="115"/>
      <c r="D50" s="115"/>
      <c r="E50" s="4"/>
      <c r="F50" s="5"/>
      <c r="G50" s="110"/>
      <c r="H50" s="111"/>
      <c r="I50" s="114"/>
      <c r="J50" s="1"/>
      <c r="K50" s="2"/>
    </row>
    <row r="51" spans="1:11" s="113" customFormat="1" x14ac:dyDescent="0.2">
      <c r="A51" s="108">
        <v>39</v>
      </c>
      <c r="B51" s="160"/>
      <c r="C51" s="115"/>
      <c r="D51" s="115"/>
      <c r="E51" s="4"/>
      <c r="F51" s="5"/>
      <c r="G51" s="110"/>
      <c r="H51" s="111"/>
      <c r="I51" s="114"/>
      <c r="J51" s="94"/>
      <c r="K51" s="95"/>
    </row>
    <row r="52" spans="1:11" s="113" customFormat="1" x14ac:dyDescent="0.2">
      <c r="A52" s="108">
        <v>40</v>
      </c>
      <c r="B52" s="160"/>
      <c r="C52" s="115"/>
      <c r="D52" s="115"/>
      <c r="E52" s="4"/>
      <c r="F52" s="5"/>
      <c r="G52" s="110"/>
      <c r="H52" s="111"/>
      <c r="I52" s="114"/>
      <c r="J52" s="1"/>
      <c r="K52" s="2"/>
    </row>
    <row r="53" spans="1:11" s="113" customFormat="1" x14ac:dyDescent="0.2">
      <c r="A53" s="108">
        <v>41</v>
      </c>
      <c r="B53" s="160"/>
      <c r="C53" s="115"/>
      <c r="D53" s="115"/>
      <c r="E53" s="4"/>
      <c r="F53" s="5"/>
      <c r="G53" s="110"/>
      <c r="H53" s="111"/>
      <c r="I53" s="112"/>
      <c r="J53" s="1"/>
      <c r="K53" s="95"/>
    </row>
    <row r="54" spans="1:11" s="113" customFormat="1" x14ac:dyDescent="0.2">
      <c r="A54" s="108">
        <v>42</v>
      </c>
      <c r="B54" s="164"/>
      <c r="C54" s="129"/>
      <c r="D54" s="129"/>
      <c r="E54" s="4"/>
      <c r="F54" s="155"/>
      <c r="G54" s="120"/>
      <c r="H54" s="121"/>
      <c r="I54" s="112"/>
      <c r="J54" s="96"/>
      <c r="K54" s="2"/>
    </row>
    <row r="55" spans="1:11" s="113" customFormat="1" x14ac:dyDescent="0.2">
      <c r="A55" s="108">
        <v>43</v>
      </c>
      <c r="B55" s="164"/>
      <c r="C55" s="129"/>
      <c r="D55" s="129"/>
      <c r="E55" s="4"/>
      <c r="F55" s="155"/>
      <c r="G55" s="120"/>
      <c r="H55" s="121"/>
      <c r="I55" s="114"/>
      <c r="J55" s="1"/>
      <c r="K55" s="95"/>
    </row>
    <row r="56" spans="1:11" s="113" customFormat="1" x14ac:dyDescent="0.2">
      <c r="A56" s="108">
        <v>44</v>
      </c>
      <c r="B56" s="160"/>
      <c r="C56" s="115"/>
      <c r="D56" s="115"/>
      <c r="E56" s="4"/>
      <c r="F56" s="5"/>
      <c r="G56" s="110"/>
      <c r="H56" s="111"/>
      <c r="I56" s="114"/>
      <c r="J56" s="1"/>
      <c r="K56" s="95"/>
    </row>
    <row r="57" spans="1:11" s="113" customFormat="1" x14ac:dyDescent="0.2">
      <c r="A57" s="108">
        <v>45</v>
      </c>
      <c r="B57" s="160"/>
      <c r="C57" s="115"/>
      <c r="D57" s="115"/>
      <c r="E57" s="4"/>
      <c r="F57" s="5"/>
      <c r="G57" s="110"/>
      <c r="H57" s="111"/>
      <c r="I57" s="114"/>
      <c r="J57" s="1"/>
      <c r="K57" s="2"/>
    </row>
    <row r="58" spans="1:11" s="113" customFormat="1" x14ac:dyDescent="0.2">
      <c r="A58" s="108">
        <v>46</v>
      </c>
      <c r="B58" s="160"/>
      <c r="C58" s="115"/>
      <c r="D58" s="115"/>
      <c r="E58" s="4"/>
      <c r="F58" s="5"/>
      <c r="G58" s="110"/>
      <c r="H58" s="111"/>
      <c r="I58" s="114"/>
      <c r="J58" s="1"/>
      <c r="K58" s="2"/>
    </row>
    <row r="59" spans="1:11" s="113" customFormat="1" x14ac:dyDescent="0.2">
      <c r="A59" s="108">
        <v>47</v>
      </c>
      <c r="B59" s="160"/>
      <c r="C59" s="123"/>
      <c r="D59" s="123"/>
      <c r="E59" s="4"/>
      <c r="F59" s="5"/>
      <c r="G59" s="110"/>
      <c r="H59" s="111"/>
      <c r="I59" s="114"/>
      <c r="J59" s="97"/>
      <c r="K59" s="98"/>
    </row>
    <row r="60" spans="1:11" s="113" customFormat="1" x14ac:dyDescent="0.2">
      <c r="A60" s="108">
        <v>48</v>
      </c>
      <c r="B60" s="160"/>
      <c r="C60" s="115"/>
      <c r="D60" s="115"/>
      <c r="E60" s="4"/>
      <c r="F60" s="5"/>
      <c r="G60" s="110"/>
      <c r="H60" s="111"/>
      <c r="I60" s="114"/>
      <c r="J60" s="99"/>
      <c r="K60" s="2"/>
    </row>
    <row r="61" spans="1:11" s="113" customFormat="1" x14ac:dyDescent="0.2">
      <c r="A61" s="108">
        <v>49</v>
      </c>
      <c r="B61" s="160"/>
      <c r="C61" s="115"/>
      <c r="D61" s="115"/>
      <c r="E61" s="4"/>
      <c r="F61" s="5"/>
      <c r="G61" s="110"/>
      <c r="H61" s="111"/>
      <c r="I61" s="114"/>
      <c r="J61" s="96"/>
      <c r="K61" s="2"/>
    </row>
    <row r="62" spans="1:11" s="113" customFormat="1" x14ac:dyDescent="0.2">
      <c r="A62" s="108">
        <v>50</v>
      </c>
      <c r="B62" s="160"/>
      <c r="C62" s="115"/>
      <c r="D62" s="115"/>
      <c r="E62" s="4"/>
      <c r="F62" s="5"/>
      <c r="G62" s="110"/>
      <c r="H62" s="111"/>
      <c r="I62" s="114"/>
      <c r="J62" s="1"/>
      <c r="K62" s="2"/>
    </row>
    <row r="63" spans="1:11" s="113" customFormat="1" x14ac:dyDescent="0.2">
      <c r="A63" s="108">
        <v>51</v>
      </c>
      <c r="B63" s="160"/>
      <c r="C63" s="115"/>
      <c r="D63" s="115"/>
      <c r="E63" s="4"/>
      <c r="F63" s="5"/>
      <c r="G63" s="110"/>
      <c r="H63" s="111"/>
      <c r="I63" s="114"/>
      <c r="J63" s="1"/>
      <c r="K63" s="2"/>
    </row>
    <row r="64" spans="1:11" s="113" customFormat="1" x14ac:dyDescent="0.2">
      <c r="A64" s="108">
        <v>52</v>
      </c>
      <c r="B64" s="160"/>
      <c r="C64" s="115"/>
      <c r="D64" s="115"/>
      <c r="E64" s="4"/>
      <c r="F64" s="5"/>
      <c r="G64" s="110"/>
      <c r="H64" s="111"/>
      <c r="I64" s="114"/>
      <c r="J64" s="1"/>
      <c r="K64" s="2"/>
    </row>
    <row r="65" spans="1:11" s="113" customFormat="1" x14ac:dyDescent="0.2">
      <c r="A65" s="108">
        <v>53</v>
      </c>
      <c r="B65" s="165"/>
      <c r="C65" s="130"/>
      <c r="D65" s="130"/>
      <c r="E65" s="4"/>
      <c r="F65" s="166"/>
      <c r="G65" s="131"/>
      <c r="H65" s="132"/>
      <c r="I65" s="133"/>
      <c r="J65" s="1"/>
      <c r="K65" s="2"/>
    </row>
    <row r="66" spans="1:11" s="113" customFormat="1" x14ac:dyDescent="0.2">
      <c r="A66" s="108">
        <v>54</v>
      </c>
      <c r="B66" s="165"/>
      <c r="C66" s="130"/>
      <c r="D66" s="130"/>
      <c r="E66" s="4"/>
      <c r="F66" s="166"/>
      <c r="G66" s="131"/>
      <c r="H66" s="132"/>
      <c r="I66" s="133"/>
      <c r="J66" s="1"/>
      <c r="K66" s="2"/>
    </row>
    <row r="67" spans="1:11" s="113" customFormat="1" x14ac:dyDescent="0.2">
      <c r="A67" s="108">
        <v>55</v>
      </c>
      <c r="B67" s="165"/>
      <c r="C67" s="130"/>
      <c r="D67" s="130"/>
      <c r="E67" s="4"/>
      <c r="F67" s="166"/>
      <c r="G67" s="131"/>
      <c r="H67" s="132"/>
      <c r="I67" s="133"/>
      <c r="J67" s="1"/>
      <c r="K67" s="2"/>
    </row>
    <row r="68" spans="1:11" s="113" customFormat="1" x14ac:dyDescent="0.2">
      <c r="A68" s="108">
        <v>56</v>
      </c>
      <c r="B68" s="165"/>
      <c r="C68" s="130"/>
      <c r="D68" s="130"/>
      <c r="E68" s="4"/>
      <c r="F68" s="166"/>
      <c r="G68" s="131"/>
      <c r="H68" s="132"/>
      <c r="I68" s="133"/>
      <c r="J68" s="1"/>
      <c r="K68" s="2"/>
    </row>
    <row r="69" spans="1:11" s="113" customFormat="1" x14ac:dyDescent="0.2">
      <c r="A69" s="108">
        <v>57</v>
      </c>
      <c r="B69" s="167"/>
      <c r="C69" s="130"/>
      <c r="D69" s="130"/>
      <c r="E69" s="4"/>
      <c r="F69" s="166"/>
      <c r="G69" s="131"/>
      <c r="H69" s="132"/>
      <c r="I69" s="133"/>
      <c r="J69" s="1"/>
      <c r="K69" s="2"/>
    </row>
    <row r="70" spans="1:11" s="113" customFormat="1" x14ac:dyDescent="0.2">
      <c r="A70" s="108">
        <v>58</v>
      </c>
      <c r="B70" s="165"/>
      <c r="C70" s="130"/>
      <c r="D70" s="130"/>
      <c r="E70" s="4"/>
      <c r="F70" s="166"/>
      <c r="G70" s="131"/>
      <c r="H70" s="132"/>
      <c r="I70" s="133"/>
      <c r="J70" s="1"/>
      <c r="K70" s="2"/>
    </row>
    <row r="71" spans="1:11" s="113" customFormat="1" x14ac:dyDescent="0.2">
      <c r="A71" s="108">
        <v>59</v>
      </c>
      <c r="B71" s="165"/>
      <c r="C71" s="130"/>
      <c r="D71" s="130"/>
      <c r="E71" s="4"/>
      <c r="F71" s="166"/>
      <c r="G71" s="131"/>
      <c r="H71" s="132"/>
      <c r="I71" s="125"/>
      <c r="J71" s="1"/>
      <c r="K71" s="2"/>
    </row>
    <row r="72" spans="1:11" s="113" customFormat="1" x14ac:dyDescent="0.2">
      <c r="A72" s="108">
        <v>60</v>
      </c>
      <c r="B72" s="165"/>
      <c r="C72" s="130"/>
      <c r="D72" s="130"/>
      <c r="E72" s="4"/>
      <c r="F72" s="166"/>
      <c r="G72" s="131"/>
      <c r="H72" s="132"/>
      <c r="I72" s="125"/>
      <c r="J72" s="1"/>
      <c r="K72" s="2"/>
    </row>
    <row r="73" spans="1:11" s="113" customFormat="1" x14ac:dyDescent="0.2">
      <c r="A73" s="108">
        <v>61</v>
      </c>
      <c r="B73" s="165"/>
      <c r="C73" s="130"/>
      <c r="D73" s="130"/>
      <c r="E73" s="4"/>
      <c r="F73" s="166"/>
      <c r="G73" s="131"/>
      <c r="H73" s="132"/>
      <c r="I73" s="134"/>
      <c r="J73" s="94"/>
      <c r="K73" s="95"/>
    </row>
    <row r="74" spans="1:11" s="113" customFormat="1" x14ac:dyDescent="0.2">
      <c r="A74" s="108">
        <v>62</v>
      </c>
      <c r="B74" s="165"/>
      <c r="C74" s="130"/>
      <c r="D74" s="130"/>
      <c r="E74" s="4"/>
      <c r="F74" s="166"/>
      <c r="G74" s="131"/>
      <c r="H74" s="132"/>
      <c r="I74" s="125"/>
      <c r="J74" s="94"/>
      <c r="K74" s="95"/>
    </row>
    <row r="75" spans="1:11" s="113" customFormat="1" x14ac:dyDescent="0.2">
      <c r="A75" s="108">
        <v>63</v>
      </c>
      <c r="B75" s="165"/>
      <c r="C75" s="135"/>
      <c r="D75" s="135"/>
      <c r="E75" s="4"/>
      <c r="F75" s="166"/>
      <c r="G75" s="131"/>
      <c r="H75" s="132"/>
      <c r="I75" s="125"/>
      <c r="J75" s="1"/>
      <c r="K75" s="2"/>
    </row>
    <row r="76" spans="1:11" s="113" customFormat="1" x14ac:dyDescent="0.2">
      <c r="A76" s="108">
        <v>64</v>
      </c>
      <c r="B76" s="165"/>
      <c r="C76" s="130"/>
      <c r="D76" s="130"/>
      <c r="E76" s="4"/>
      <c r="F76" s="166"/>
      <c r="G76" s="131"/>
      <c r="H76" s="132"/>
      <c r="I76" s="125"/>
      <c r="J76" s="94"/>
      <c r="K76" s="95"/>
    </row>
    <row r="77" spans="1:11" s="113" customFormat="1" x14ac:dyDescent="0.2">
      <c r="A77" s="108">
        <v>65</v>
      </c>
      <c r="B77" s="168"/>
      <c r="C77" s="136"/>
      <c r="D77" s="136"/>
      <c r="E77" s="4"/>
      <c r="F77" s="169"/>
      <c r="G77" s="137"/>
      <c r="H77" s="138"/>
      <c r="I77" s="134"/>
      <c r="J77" s="94"/>
      <c r="K77" s="95"/>
    </row>
    <row r="78" spans="1:11" s="113" customFormat="1" x14ac:dyDescent="0.2">
      <c r="A78" s="108">
        <v>66</v>
      </c>
      <c r="B78" s="158"/>
      <c r="C78" s="139"/>
      <c r="D78" s="139"/>
      <c r="E78" s="4"/>
      <c r="F78" s="154"/>
      <c r="G78" s="116"/>
      <c r="H78" s="117"/>
      <c r="I78" s="112"/>
      <c r="J78" s="97"/>
      <c r="K78" s="98"/>
    </row>
    <row r="79" spans="1:11" s="113" customFormat="1" x14ac:dyDescent="0.2">
      <c r="A79" s="108">
        <v>67</v>
      </c>
      <c r="B79" s="158"/>
      <c r="C79" s="139"/>
      <c r="D79" s="139"/>
      <c r="E79" s="4"/>
      <c r="F79" s="154"/>
      <c r="G79" s="116"/>
      <c r="H79" s="117"/>
      <c r="I79" s="112"/>
      <c r="J79" s="100"/>
      <c r="K79" s="95"/>
    </row>
    <row r="80" spans="1:11" s="113" customFormat="1" x14ac:dyDescent="0.2">
      <c r="A80" s="108">
        <v>68</v>
      </c>
      <c r="B80" s="158"/>
      <c r="C80" s="139"/>
      <c r="D80" s="139"/>
      <c r="E80" s="4"/>
      <c r="F80" s="154"/>
      <c r="G80" s="116"/>
      <c r="H80" s="117"/>
      <c r="I80" s="112"/>
      <c r="J80" s="96"/>
      <c r="K80" s="2"/>
    </row>
    <row r="81" spans="1:11" s="113" customFormat="1" x14ac:dyDescent="0.2">
      <c r="A81" s="108">
        <v>69</v>
      </c>
      <c r="B81" s="158"/>
      <c r="C81" s="139"/>
      <c r="D81" s="139"/>
      <c r="E81" s="4"/>
      <c r="F81" s="154"/>
      <c r="G81" s="116"/>
      <c r="H81" s="117"/>
      <c r="I81" s="112"/>
      <c r="J81" s="1"/>
      <c r="K81" s="2"/>
    </row>
    <row r="82" spans="1:11" s="113" customFormat="1" x14ac:dyDescent="0.2">
      <c r="A82" s="108">
        <v>70</v>
      </c>
      <c r="B82" s="160"/>
      <c r="C82" s="115"/>
      <c r="D82" s="115"/>
      <c r="E82" s="4"/>
      <c r="F82" s="5"/>
      <c r="G82" s="110"/>
      <c r="H82" s="111"/>
      <c r="I82" s="114"/>
      <c r="J82" s="1"/>
      <c r="K82" s="2"/>
    </row>
    <row r="83" spans="1:11" s="113" customFormat="1" x14ac:dyDescent="0.2">
      <c r="A83" s="108">
        <v>71</v>
      </c>
      <c r="B83" s="158"/>
      <c r="C83" s="139"/>
      <c r="D83" s="139"/>
      <c r="E83" s="4"/>
      <c r="F83" s="154"/>
      <c r="G83" s="116"/>
      <c r="H83" s="117"/>
      <c r="I83" s="112"/>
      <c r="J83" s="1"/>
      <c r="K83" s="2"/>
    </row>
    <row r="84" spans="1:11" s="113" customFormat="1" x14ac:dyDescent="0.2">
      <c r="A84" s="108">
        <v>72</v>
      </c>
      <c r="B84" s="160"/>
      <c r="C84" s="115"/>
      <c r="D84" s="115"/>
      <c r="E84" s="4"/>
      <c r="F84" s="5"/>
      <c r="G84" s="110"/>
      <c r="H84" s="111"/>
      <c r="I84" s="114"/>
      <c r="J84" s="1"/>
      <c r="K84" s="2"/>
    </row>
    <row r="85" spans="1:11" s="113" customFormat="1" x14ac:dyDescent="0.2">
      <c r="A85" s="108">
        <v>73</v>
      </c>
      <c r="B85" s="160"/>
      <c r="C85" s="115"/>
      <c r="D85" s="115"/>
      <c r="E85" s="4"/>
      <c r="F85" s="5"/>
      <c r="G85" s="110"/>
      <c r="H85" s="111"/>
      <c r="I85" s="114"/>
      <c r="J85" s="94"/>
      <c r="K85" s="95"/>
    </row>
    <row r="86" spans="1:11" s="113" customFormat="1" x14ac:dyDescent="0.2">
      <c r="A86" s="108">
        <v>74</v>
      </c>
      <c r="B86" s="160"/>
      <c r="C86" s="115"/>
      <c r="D86" s="115"/>
      <c r="E86" s="4"/>
      <c r="F86" s="5"/>
      <c r="G86" s="110"/>
      <c r="H86" s="111"/>
      <c r="I86" s="140"/>
      <c r="J86" s="101"/>
      <c r="K86" s="102"/>
    </row>
    <row r="87" spans="1:11" s="113" customFormat="1" x14ac:dyDescent="0.2">
      <c r="A87" s="108">
        <v>75</v>
      </c>
      <c r="B87" s="160"/>
      <c r="C87" s="115"/>
      <c r="D87" s="115"/>
      <c r="E87" s="4"/>
      <c r="F87" s="5"/>
      <c r="G87" s="110"/>
      <c r="H87" s="111"/>
      <c r="I87" s="140"/>
      <c r="J87" s="101"/>
      <c r="K87" s="102"/>
    </row>
    <row r="88" spans="1:11" s="113" customFormat="1" x14ac:dyDescent="0.2">
      <c r="A88" s="108">
        <v>76</v>
      </c>
      <c r="B88" s="160"/>
      <c r="C88" s="115"/>
      <c r="D88" s="115"/>
      <c r="E88" s="4"/>
      <c r="F88" s="5"/>
      <c r="G88" s="110"/>
      <c r="H88" s="111"/>
      <c r="I88" s="140"/>
      <c r="J88" s="101"/>
      <c r="K88" s="102"/>
    </row>
    <row r="89" spans="1:11" s="113" customFormat="1" x14ac:dyDescent="0.2">
      <c r="A89" s="108">
        <v>77</v>
      </c>
      <c r="B89" s="160"/>
      <c r="C89" s="115"/>
      <c r="D89" s="115"/>
      <c r="E89" s="4"/>
      <c r="F89" s="5"/>
      <c r="G89" s="110"/>
      <c r="H89" s="111"/>
      <c r="I89" s="141"/>
      <c r="J89" s="103"/>
      <c r="K89" s="104"/>
    </row>
    <row r="90" spans="1:11" s="113" customFormat="1" x14ac:dyDescent="0.2">
      <c r="A90" s="108">
        <v>78</v>
      </c>
      <c r="B90" s="162"/>
      <c r="C90" s="123"/>
      <c r="D90" s="123"/>
      <c r="E90" s="4"/>
      <c r="F90" s="6"/>
      <c r="G90" s="118"/>
      <c r="H90" s="119"/>
      <c r="I90" s="140"/>
      <c r="J90" s="101"/>
      <c r="K90" s="102"/>
    </row>
    <row r="91" spans="1:11" s="113" customFormat="1" x14ac:dyDescent="0.2">
      <c r="A91" s="108">
        <v>79</v>
      </c>
      <c r="B91" s="162"/>
      <c r="C91" s="123"/>
      <c r="D91" s="123"/>
      <c r="E91" s="4"/>
      <c r="F91" s="6"/>
      <c r="G91" s="118"/>
      <c r="H91" s="119"/>
      <c r="I91" s="140"/>
      <c r="J91" s="101"/>
      <c r="K91" s="102"/>
    </row>
    <row r="92" spans="1:11" s="113" customFormat="1" x14ac:dyDescent="0.2">
      <c r="A92" s="108">
        <v>80</v>
      </c>
      <c r="B92" s="162"/>
      <c r="C92" s="123"/>
      <c r="D92" s="123"/>
      <c r="E92" s="4"/>
      <c r="F92" s="6"/>
      <c r="G92" s="118"/>
      <c r="H92" s="119"/>
      <c r="I92" s="140"/>
      <c r="J92" s="105"/>
      <c r="K92" s="106"/>
    </row>
    <row r="93" spans="1:11" s="113" customFormat="1" x14ac:dyDescent="0.2">
      <c r="A93" s="108">
        <v>81</v>
      </c>
      <c r="B93" s="162"/>
      <c r="C93" s="123"/>
      <c r="D93" s="123"/>
      <c r="E93" s="4"/>
      <c r="F93" s="6"/>
      <c r="G93" s="118"/>
      <c r="H93" s="119"/>
      <c r="I93" s="141"/>
      <c r="J93" s="103"/>
      <c r="K93" s="107"/>
    </row>
    <row r="94" spans="1:11" s="113" customFormat="1" x14ac:dyDescent="0.2">
      <c r="A94" s="108">
        <v>82</v>
      </c>
      <c r="B94" s="162"/>
      <c r="C94" s="123"/>
      <c r="D94" s="123"/>
      <c r="E94" s="4"/>
      <c r="F94" s="6"/>
      <c r="G94" s="118"/>
      <c r="H94" s="119"/>
      <c r="I94" s="140"/>
      <c r="J94" s="101"/>
      <c r="K94" s="102"/>
    </row>
    <row r="95" spans="1:11" s="113" customFormat="1" x14ac:dyDescent="0.2">
      <c r="A95" s="108">
        <v>83</v>
      </c>
      <c r="B95" s="162"/>
      <c r="C95" s="123"/>
      <c r="D95" s="123"/>
      <c r="E95" s="4"/>
      <c r="F95" s="6"/>
      <c r="G95" s="118"/>
      <c r="H95" s="119"/>
      <c r="I95" s="140"/>
      <c r="J95" s="101"/>
      <c r="K95" s="102"/>
    </row>
    <row r="96" spans="1:11" s="113" customFormat="1" x14ac:dyDescent="0.2">
      <c r="A96" s="108">
        <v>84</v>
      </c>
      <c r="B96" s="142"/>
      <c r="C96" s="143"/>
      <c r="D96" s="143"/>
      <c r="E96" s="4"/>
      <c r="F96" s="161"/>
      <c r="G96" s="144"/>
      <c r="H96" s="145"/>
      <c r="I96" s="134"/>
      <c r="J96" s="1"/>
      <c r="K96" s="2"/>
    </row>
    <row r="97" spans="1:11" s="113" customFormat="1" x14ac:dyDescent="0.2">
      <c r="A97" s="108">
        <v>85</v>
      </c>
      <c r="B97" s="158"/>
      <c r="C97" s="139"/>
      <c r="D97" s="143"/>
      <c r="E97" s="4"/>
      <c r="F97" s="154"/>
      <c r="G97" s="116"/>
      <c r="H97" s="117"/>
      <c r="I97" s="134"/>
      <c r="J97" s="103"/>
      <c r="K97" s="107"/>
    </row>
    <row r="98" spans="1:11" s="113" customFormat="1" x14ac:dyDescent="0.2">
      <c r="A98" s="108">
        <v>86</v>
      </c>
      <c r="B98" s="160"/>
      <c r="C98" s="115"/>
      <c r="D98" s="123"/>
      <c r="E98" s="4"/>
      <c r="F98" s="5"/>
      <c r="G98" s="110"/>
      <c r="H98" s="111"/>
      <c r="I98" s="125"/>
      <c r="J98" s="94"/>
      <c r="K98" s="95"/>
    </row>
    <row r="99" spans="1:11" s="113" customFormat="1" x14ac:dyDescent="0.2">
      <c r="A99" s="108">
        <v>87</v>
      </c>
      <c r="B99" s="163"/>
      <c r="C99" s="115"/>
      <c r="D99" s="123"/>
      <c r="E99" s="4"/>
      <c r="F99" s="5"/>
      <c r="G99" s="110"/>
      <c r="H99" s="111"/>
      <c r="I99" s="125"/>
      <c r="J99" s="94"/>
      <c r="K99" s="95"/>
    </row>
    <row r="100" spans="1:11" s="113" customFormat="1" x14ac:dyDescent="0.2">
      <c r="A100" s="108">
        <v>88</v>
      </c>
      <c r="B100" s="160"/>
      <c r="C100" s="115"/>
      <c r="D100" s="115"/>
      <c r="E100" s="4"/>
      <c r="F100" s="5"/>
      <c r="G100" s="110"/>
      <c r="H100" s="111"/>
      <c r="I100" s="125"/>
      <c r="J100" s="1"/>
      <c r="K100" s="2"/>
    </row>
    <row r="101" spans="1:11" s="113" customFormat="1" x14ac:dyDescent="0.2">
      <c r="A101" s="108">
        <v>89</v>
      </c>
      <c r="B101" s="164"/>
      <c r="C101" s="129"/>
      <c r="D101" s="129"/>
      <c r="E101" s="4"/>
      <c r="F101" s="155"/>
      <c r="G101" s="120"/>
      <c r="H101" s="121"/>
      <c r="I101" s="134"/>
      <c r="J101" s="1"/>
      <c r="K101" s="2"/>
    </row>
    <row r="102" spans="1:11" s="113" customFormat="1" x14ac:dyDescent="0.2">
      <c r="A102" s="108">
        <v>90</v>
      </c>
      <c r="B102" s="160"/>
      <c r="C102" s="115"/>
      <c r="D102" s="115"/>
      <c r="E102" s="4"/>
      <c r="F102" s="5"/>
      <c r="G102" s="110"/>
      <c r="H102" s="111"/>
      <c r="I102" s="125"/>
      <c r="J102" s="1"/>
      <c r="K102" s="2"/>
    </row>
    <row r="103" spans="1:11" s="113" customFormat="1" x14ac:dyDescent="0.2">
      <c r="A103" s="108">
        <v>91</v>
      </c>
      <c r="B103" s="163"/>
      <c r="C103" s="111"/>
      <c r="D103" s="111"/>
      <c r="E103" s="4"/>
      <c r="F103" s="5"/>
      <c r="G103" s="110"/>
      <c r="H103" s="111"/>
      <c r="I103" s="125"/>
      <c r="J103" s="1"/>
      <c r="K103" s="2"/>
    </row>
    <row r="104" spans="1:11" s="113" customFormat="1" x14ac:dyDescent="0.2">
      <c r="A104" s="108">
        <v>92</v>
      </c>
      <c r="B104" s="164"/>
      <c r="C104" s="129"/>
      <c r="D104" s="129"/>
      <c r="E104" s="4"/>
      <c r="F104" s="155"/>
      <c r="G104" s="120"/>
      <c r="H104" s="121"/>
      <c r="I104" s="114"/>
      <c r="J104" s="1"/>
      <c r="K104" s="2"/>
    </row>
    <row r="105" spans="1:11" s="113" customFormat="1" x14ac:dyDescent="0.2">
      <c r="A105" s="108">
        <v>93</v>
      </c>
      <c r="B105" s="170"/>
      <c r="C105" s="146"/>
      <c r="D105" s="146"/>
      <c r="E105" s="4"/>
      <c r="F105" s="171"/>
      <c r="G105" s="147"/>
      <c r="H105" s="148"/>
      <c r="I105" s="114"/>
      <c r="J105" s="1"/>
      <c r="K105" s="2"/>
    </row>
    <row r="106" spans="1:11" s="113" customFormat="1" x14ac:dyDescent="0.2">
      <c r="A106" s="108">
        <v>94</v>
      </c>
      <c r="B106" s="170"/>
      <c r="C106" s="146"/>
      <c r="D106" s="146"/>
      <c r="E106" s="4"/>
      <c r="F106" s="171"/>
      <c r="G106" s="147"/>
      <c r="H106" s="148"/>
      <c r="I106" s="114"/>
      <c r="J106" s="1"/>
      <c r="K106" s="2"/>
    </row>
    <row r="107" spans="1:11" s="113" customFormat="1" x14ac:dyDescent="0.2">
      <c r="A107" s="108">
        <v>95</v>
      </c>
      <c r="B107" s="170"/>
      <c r="C107" s="146"/>
      <c r="D107" s="146"/>
      <c r="E107" s="4"/>
      <c r="F107" s="171"/>
      <c r="G107" s="147"/>
      <c r="H107" s="148"/>
      <c r="I107" s="114"/>
      <c r="J107" s="1"/>
      <c r="K107" s="2"/>
    </row>
    <row r="108" spans="1:11" s="113" customFormat="1" x14ac:dyDescent="0.2">
      <c r="A108" s="108">
        <v>96</v>
      </c>
      <c r="B108" s="165"/>
      <c r="C108" s="130"/>
      <c r="D108" s="130"/>
      <c r="E108" s="4"/>
      <c r="F108" s="166"/>
      <c r="G108" s="131"/>
      <c r="H108" s="132"/>
      <c r="I108" s="114"/>
      <c r="J108" s="1"/>
      <c r="K108" s="2"/>
    </row>
    <row r="109" spans="1:11" s="113" customFormat="1" x14ac:dyDescent="0.2">
      <c r="A109" s="108">
        <v>97</v>
      </c>
      <c r="B109" s="172"/>
      <c r="C109" s="149"/>
      <c r="D109" s="149"/>
      <c r="E109" s="4"/>
      <c r="F109" s="173"/>
      <c r="G109" s="150"/>
      <c r="H109" s="151"/>
      <c r="I109" s="114"/>
      <c r="J109" s="94"/>
      <c r="K109" s="95"/>
    </row>
    <row r="110" spans="1:11" s="113" customFormat="1" x14ac:dyDescent="0.2">
      <c r="A110" s="108">
        <v>98</v>
      </c>
      <c r="B110" s="165"/>
      <c r="C110" s="130"/>
      <c r="D110" s="130"/>
      <c r="E110" s="4"/>
      <c r="F110" s="166"/>
      <c r="G110" s="131"/>
      <c r="H110" s="132"/>
      <c r="I110" s="114"/>
      <c r="J110" s="94"/>
      <c r="K110" s="95"/>
    </row>
    <row r="111" spans="1:11" s="113" customFormat="1" x14ac:dyDescent="0.2">
      <c r="A111" s="108">
        <v>99</v>
      </c>
      <c r="B111" s="165"/>
      <c r="C111" s="130"/>
      <c r="D111" s="130"/>
      <c r="E111" s="4"/>
      <c r="F111" s="166"/>
      <c r="G111" s="131"/>
      <c r="H111" s="132"/>
      <c r="I111" s="114"/>
      <c r="J111" s="1"/>
      <c r="K111" s="2"/>
    </row>
    <row r="112" spans="1:11" s="113" customFormat="1" ht="17" thickBot="1" x14ac:dyDescent="0.25">
      <c r="A112" s="108">
        <v>100</v>
      </c>
      <c r="B112" s="165"/>
      <c r="C112" s="130"/>
      <c r="D112" s="130"/>
      <c r="E112" s="4"/>
      <c r="F112" s="166"/>
      <c r="G112" s="131"/>
      <c r="H112" s="132"/>
      <c r="I112" s="152"/>
      <c r="J112" s="1"/>
      <c r="K112" s="2"/>
    </row>
    <row r="113" spans="1:11" x14ac:dyDescent="0.2">
      <c r="A113" s="14"/>
      <c r="B113" s="46"/>
      <c r="C113" s="46"/>
      <c r="D113" s="46"/>
      <c r="E113" s="46"/>
      <c r="F113" s="46"/>
      <c r="G113" s="46"/>
      <c r="H113" s="46"/>
      <c r="I113" s="46"/>
      <c r="J113" s="88"/>
      <c r="K113" s="80"/>
    </row>
    <row r="114" spans="1:11" ht="17" x14ac:dyDescent="0.25">
      <c r="A114" s="17"/>
      <c r="B114" s="176" t="str">
        <f>IF(Kansilehti!A51="","",Kansilehti!A51)</f>
        <v/>
      </c>
      <c r="C114" s="177" t="str">
        <f>IF(Kansilehti!D51="","",Kansilehti!D51)</f>
        <v/>
      </c>
      <c r="D114" s="20"/>
      <c r="E114" s="201" t="str">
        <f>IF(Kansilehti!F51="","",Kansilehti!F51)</f>
        <v/>
      </c>
      <c r="F114" s="201"/>
      <c r="G114" s="201"/>
      <c r="H114" s="201"/>
      <c r="I114" s="20"/>
      <c r="J114" s="89"/>
      <c r="K114" s="81"/>
    </row>
    <row r="115" spans="1:11" ht="20" customHeight="1" x14ac:dyDescent="0.2">
      <c r="A115" s="30"/>
      <c r="B115" s="38" t="s">
        <v>43</v>
      </c>
      <c r="C115" s="175" t="s">
        <v>44</v>
      </c>
      <c r="D115" s="175"/>
      <c r="E115" s="200" t="s">
        <v>63</v>
      </c>
      <c r="F115" s="200"/>
      <c r="G115" s="200"/>
      <c r="H115" s="200"/>
      <c r="I115" s="91"/>
      <c r="J115" s="89"/>
      <c r="K115" s="81"/>
    </row>
    <row r="116" spans="1:11" ht="18" x14ac:dyDescent="0.3">
      <c r="A116" s="17"/>
      <c r="B116" s="20"/>
      <c r="C116" s="20"/>
      <c r="D116" s="85"/>
      <c r="E116" s="20"/>
      <c r="F116" s="20"/>
      <c r="G116" s="20"/>
      <c r="H116" s="86"/>
      <c r="I116" s="87"/>
      <c r="J116" s="89"/>
      <c r="K116" s="81"/>
    </row>
    <row r="117" spans="1:11" x14ac:dyDescent="0.2">
      <c r="A117" s="17"/>
      <c r="B117" s="20"/>
      <c r="C117" s="20"/>
      <c r="D117" s="20"/>
      <c r="E117" s="20"/>
      <c r="F117" s="20"/>
      <c r="G117" s="20"/>
      <c r="H117" s="20"/>
      <c r="I117" s="20"/>
      <c r="J117" s="89"/>
      <c r="K117" s="81"/>
    </row>
    <row r="118" spans="1:11" ht="17" thickBot="1" x14ac:dyDescent="0.25">
      <c r="A118" s="186"/>
      <c r="B118" s="187"/>
      <c r="C118" s="187"/>
      <c r="D118" s="187"/>
      <c r="E118" s="187"/>
      <c r="F118" s="187"/>
      <c r="G118" s="187"/>
      <c r="H118" s="187"/>
      <c r="I118" s="187"/>
      <c r="J118" s="90"/>
      <c r="K118" s="82"/>
    </row>
  </sheetData>
  <sheetProtection algorithmName="SHA-512" hashValue="PKyhb+cIQv06gDtzUnyMsO+/6o581yYghjS3cddtb9eb7kQg/hE1IC6hyPJXRe1jvqom+tlz9Xq4lKRF22LQEw==" saltValue="tjdS5ZvfufhAathel/rNMw==" spinCount="100000" sheet="1" objects="1" scenarios="1" selectLockedCells="1" sort="0"/>
  <sortState xmlns:xlrd2="http://schemas.microsoft.com/office/spreadsheetml/2017/richdata2" ref="B13:K27">
    <sortCondition ref="B13:B27"/>
  </sortState>
  <mergeCells count="19">
    <mergeCell ref="J11:K11"/>
    <mergeCell ref="J3:K10"/>
    <mergeCell ref="C1:D1"/>
    <mergeCell ref="C3:D3"/>
    <mergeCell ref="A8:I8"/>
    <mergeCell ref="F1:H1"/>
    <mergeCell ref="F3:H3"/>
    <mergeCell ref="C2:D2"/>
    <mergeCell ref="F2:H2"/>
    <mergeCell ref="A118:D118"/>
    <mergeCell ref="E118:I118"/>
    <mergeCell ref="A10:B12"/>
    <mergeCell ref="C10:C12"/>
    <mergeCell ref="D10:D12"/>
    <mergeCell ref="E10:E12"/>
    <mergeCell ref="E115:H115"/>
    <mergeCell ref="E114:H114"/>
    <mergeCell ref="F10:G11"/>
    <mergeCell ref="H10:I11"/>
  </mergeCells>
  <conditionalFormatting sqref="C13:C112">
    <cfRule type="expression" dxfId="3" priority="3">
      <formula>AND(C13&lt;&gt;"",OR(LEN(C13)&lt;&gt;8,ISERROR(VALUE(C13))))</formula>
    </cfRule>
  </conditionalFormatting>
  <conditionalFormatting sqref="D13:D112">
    <cfRule type="expression" dxfId="2" priority="2">
      <formula>AND(D13&lt;&gt;"",D13&lt;&gt;"sodankylä")</formula>
    </cfRule>
  </conditionalFormatting>
  <conditionalFormatting sqref="E13:E112">
    <cfRule type="expression" dxfId="1" priority="4">
      <formula>AND(E13&lt;&gt;"",E13&lt;DATE(2023,1,1))</formula>
    </cfRule>
  </conditionalFormatting>
  <conditionalFormatting sqref="J13:K13">
    <cfRule type="expression" dxfId="0"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Kansilehti</vt: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2026-03-29T14:24:21Z</dcterms:modified>
</cp:coreProperties>
</file>